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v152173\340$\R08\01財政\02決算\09財政・歳出比較分析表\市HP公表用\"/>
    </mc:Choice>
  </mc:AlternateContent>
  <xr:revisionPtr revIDLastSave="0" documentId="13_ncr:1_{6DE96928-DE26-4B97-8197-804C9BBB9DEE}" xr6:coauthVersionLast="47" xr6:coauthVersionMax="47" xr10:uidLastSave="{00000000-0000-0000-0000-000000000000}"/>
  <bookViews>
    <workbookView xWindow="2085" yWindow="-120" windowWidth="26835" windowHeight="1644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C36" i="10"/>
  <c r="BE35" i="10"/>
  <c r="C35" i="10"/>
  <c r="BW34" i="10"/>
  <c r="BW35" i="10" s="1"/>
  <c r="BW36" i="10" s="1"/>
  <c r="BW37" i="10" s="1"/>
  <c r="BW38" i="10" s="1"/>
  <c r="BW39" i="10" s="1"/>
  <c r="BW40" i="10" s="1"/>
  <c r="BW41" i="10" s="1"/>
  <c r="BW42" i="10" s="1"/>
  <c r="BW43" i="10" s="1"/>
  <c r="BE34" i="10"/>
  <c r="C34" i="10"/>
  <c r="U34" i="10" s="1"/>
  <c r="U35" i="10" s="1"/>
  <c r="U36" i="10" s="1"/>
  <c r="CO34" i="10" l="1"/>
  <c r="CO35" i="10" s="1"/>
  <c r="CO36"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<sst xmlns="http://schemas.openxmlformats.org/spreadsheetml/2006/main" count="1137" uniqueCount="578">
  <si>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</si>
  <si>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</si>
  <si>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</si>
  <si>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</si>
  <si>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</si>
  <si>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</si>
  <si>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</si>
  <si>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</si>
  <si>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</si>
  <si>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</si>
  <si>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</si>
  <si>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</si>
  <si>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</si>
  <si>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</si>
  <si>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</si>
  <si>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</si>
  <si>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</si>
  <si>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</si>
  <si>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</si>
  <si>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</si>
  <si>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</si>
  <si>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</si>
  <si>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</si>
  <si>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</si>
  <si>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</si>
  <si>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</si>
  <si>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</si>
  <si>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</si>
  <si>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</si>
  <si>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</si>
  <si>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</si>
  <si>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</si>
  <si>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</si>
  <si>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</si>
  <si>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</si>
  <si>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</si>
  <si>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</si>
  <si>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</si>
  <si>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</si>
  <si>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</si>
  <si>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</si>
  <si>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</si>
  <si>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</si>
  <si>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</si>
  <si>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</si>
  <si>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</si>
  <si>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</si>
  <si>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</si>
  <si>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</si>
  <si>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</si>
  <si>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</si>
  <si>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</si>
  <si>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</si>
  <si>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</si>
  <si>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</si>
  <si>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</si>
  <si>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</si>
  <si>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</si>
  <si>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</si>
  <si>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</si>
  <si>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</si>
  <si>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</si>
  <si>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</si>
  <si>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</si>
  <si>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</si>
  <si>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</si>
  <si>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</si>
  <si>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</si>
  <si>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</si>
  <si>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</si>
  <si>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</si>
  <si>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</si>
  <si>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</si>
  <si>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</si>
  <si>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</si>
  <si>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</si>
  <si>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</si>
  <si>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</si>
  <si>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</si>
  <si>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</si>
  <si>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</si>
  <si>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</si>
  <si>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</si>
  <si>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</si>
  <si>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</si>
  <si>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</si>
  <si>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</si>
  <si>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</si>
  <si>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</si>
  <si>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</si>
  <si>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</si>
  <si>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</si>
  <si>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</si>
  <si>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</si>
  <si>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妙高市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</si>
  <si>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</si>
  <si>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</si>
  <si>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</si>
  <si>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</si>
  <si>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</si>
  <si>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</si>
  <si>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</si>
  <si>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</si>
  <si>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</si>
  <si>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</si>
  <si>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</si>
  <si>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</si>
  <si>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</si>
  <si>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</si>
  <si>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</si>
  <si>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</si>
  <si>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</si>
  <si>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</si>
  <si>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</si>
  <si>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</si>
  <si>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</si>
  <si>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</si>
  <si>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</si>
  <si>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</si>
  <si>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</si>
  <si>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</si>
  <si>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</si>
  <si>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</si>
  <si>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</si>
  <si>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</si>
  <si>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</si>
  <si>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</si>
  <si>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</si>
  <si>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</si>
  <si>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</si>
  <si>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</si>
  <si>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</si>
  <si>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</si>
  <si>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</si>
  <si>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</si>
  <si>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</si>
  <si>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</si>
  <si>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</si>
  <si>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</si>
  <si>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</si>
  <si>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</si>
  <si>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</si>
  <si>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</si>
  <si>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</si>
  <si>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</si>
  <si>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</si>
  <si>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</si>
  <si>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</si>
  <si>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</si>
  <si>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</si>
  <si>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</si>
  <si>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</si>
  <si>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</si>
  <si>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</si>
  <si>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</si>
  <si>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</si>
  <si>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</si>
  <si>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</si>
  <si>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</si>
  <si>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</si>
  <si>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</si>
  <si>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</si>
  <si>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</si>
  <si>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</si>
  <si>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</si>
  <si>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</si>
  <si>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</si>
  <si>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</si>
  <si>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</si>
  <si>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</si>
  <si>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</si>
  <si>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</si>
  <si>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</si>
  <si>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</si>
  <si>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</si>
  <si>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</si>
  <si>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</si>
  <si>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</si>
  <si>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</si>
  <si>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</si>
  <si>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</si>
  <si>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</si>
  <si>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</si>
  <si>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</si>
  <si>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</si>
  <si>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</si>
  <si>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</si>
  <si>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</si>
  <si>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</si>
  <si>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</si>
  <si>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</si>
  <si>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</si>
  <si>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</si>
  <si>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</si>
  <si>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</si>
  <si>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</si>
  <si>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</si>
  <si>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</si>
  <si>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</si>
  <si>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</si>
  <si>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</si>
  <si>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</si>
  <si>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</si>
  <si>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新潟県妙高市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</si>
  <si>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</si>
  <si>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</si>
  <si>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</si>
  <si>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</si>
  <si>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</si>
  <si>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</si>
  <si>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</si>
  <si>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</si>
  <si>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</si>
  <si>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</si>
  <si>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</si>
  <si>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</si>
  <si>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</si>
  <si>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</si>
  <si>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</si>
  <si>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</si>
  <si>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</si>
  <si>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</si>
  <si>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</si>
  <si>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</si>
  <si>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</si>
  <si>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</si>
  <si>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</si>
  <si>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</si>
  <si>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</si>
  <si>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</si>
  <si>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</si>
  <si>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</si>
  <si>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</si>
  <si>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</si>
  <si>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</si>
  <si>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</si>
  <si>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</si>
  <si>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</si>
  <si>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</si>
  <si>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</si>
  <si>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</si>
  <si>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</si>
  <si>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</si>
  <si>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</si>
  <si>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</si>
  <si>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</si>
  <si>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</si>
  <si>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</si>
  <si>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</si>
  <si>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</si>
  <si>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</si>
  <si>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</si>
  <si>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</si>
  <si>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</si>
  <si>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</si>
  <si>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</si>
  <si>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</si>
  <si>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</si>
  <si>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</si>
  <si>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</si>
  <si>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</si>
  <si>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</si>
  <si>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</si>
  <si>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</si>
  <si>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</si>
  <si>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</si>
  <si>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</si>
  <si>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</si>
  <si>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</si>
  <si>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</si>
  <si>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</si>
  <si>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</si>
  <si>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</si>
  <si>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</si>
  <si>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</si>
  <si>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</si>
  <si>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</si>
  <si>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</si>
  <si>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</si>
  <si>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</si>
  <si>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</si>
  <si>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</si>
  <si>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</si>
  <si>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</si>
  <si>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</si>
  <si>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</si>
  <si>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</si>
  <si>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</si>
  <si>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</si>
  <si>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</si>
  <si>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</si>
  <si>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</si>
  <si>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</si>
  <si>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</si>
  <si>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</si>
  <si>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</si>
  <si>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</si>
  <si>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</si>
  <si>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</si>
  <si>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</si>
  <si>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</si>
  <si>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</si>
  <si>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</si>
  <si>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</si>
  <si>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</si>
  <si>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</si>
  <si>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</si>
  <si>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</si>
  <si>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</si>
  <si>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</si>
  <si>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</si>
  <si>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</si>
  <si>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</si>
  <si>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</si>
  <si>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</si>
  <si>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</si>
  <si>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</si>
  <si>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</si>
  <si>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</si>
  <si>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</si>
  <si>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</si>
  <si>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</si>
  <si>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</si>
  <si>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</si>
  <si>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</si>
  <si>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</si>
  <si>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</si>
  <si>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</si>
  <si>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</si>
  <si>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</si>
  <si>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</si>
  <si>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</si>
  <si>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</si>
  <si>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</si>
  <si>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</si>
  <si>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</si>
  <si>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</si>
  <si>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</si>
  <si>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</si>
  <si>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</si>
  <si>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</si>
  <si>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</si>
  <si>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</si>
  <si>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</si>
  <si>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</si>
  <si>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</si>
  <si>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</si>
  <si>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</si>
  <si>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</si>
  <si>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</si>
  <si>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</si>
  <si>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</si>
  <si>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</si>
  <si>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</si>
  <si>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新潟県妙高市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</si>
  <si>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</si>
  <si>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</si>
  <si>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</si>
  <si>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</si>
  <si>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</si>
  <si>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</si>
  <si>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</si>
  <si>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</si>
  <si>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</si>
  <si>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</si>
  <si>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</si>
  <si>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</si>
  <si>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</si>
  <si>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</si>
  <si>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</si>
  <si>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</si>
  <si>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</si>
  <si>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</si>
  <si>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</si>
  <si>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</si>
  <si>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</si>
  <si>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</si>
  <si>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</si>
  <si>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</si>
  <si>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</si>
  <si>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</si>
  <si>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</si>
  <si>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</si>
  <si>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</si>
  <si>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</si>
  <si>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</si>
  <si>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</si>
  <si>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</si>
  <si>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</si>
  <si>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</si>
  <si>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</si>
  <si>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水道事業会計</t>
    <phoneticPr fontId="5"/>
  </si>
  <si>
    <t>法適用企業</t>
    <phoneticPr fontId="5"/>
  </si>
  <si>
    <t>簡易水道事業会計</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</si>
  <si>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</si>
  <si>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</si>
  <si>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</si>
  <si>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</si>
  <si>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</si>
  <si>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</si>
  <si>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</si>
  <si>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</si>
  <si>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</si>
  <si>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</si>
  <si>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</si>
  <si>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</si>
  <si>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</si>
  <si>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</si>
  <si>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</si>
  <si>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</si>
  <si>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</si>
  <si>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</si>
  <si>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</si>
  <si>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</si>
  <si>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</si>
  <si>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</si>
  <si>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</si>
  <si>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</si>
  <si>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</si>
  <si>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</si>
  <si>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</si>
  <si>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</si>
  <si>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</si>
  <si>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</si>
  <si>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</si>
  <si>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</si>
  <si>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</si>
  <si>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</si>
  <si>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</si>
  <si>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</si>
  <si>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</si>
  <si>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</si>
  <si>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</si>
  <si>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</si>
  <si>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</si>
  <si>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</si>
  <si>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</si>
  <si>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</si>
  <si>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</si>
  <si>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</si>
  <si>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</si>
  <si>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</si>
  <si>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</si>
  <si>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</si>
  <si>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</si>
  <si>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</si>
  <si>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</si>
  <si>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</si>
  <si>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</si>
  <si>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</si>
  <si>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</si>
  <si>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</si>
  <si>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</si>
  <si>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</si>
  <si>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</si>
  <si>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</si>
  <si>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</si>
  <si>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</si>
  <si>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</si>
  <si>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</si>
  <si>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</si>
  <si>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</si>
  <si>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</si>
  <si>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</si>
  <si>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</si>
  <si>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</si>
  <si>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</si>
  <si>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</si>
  <si>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</si>
  <si>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</si>
  <si>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</si>
  <si>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</si>
  <si>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</si>
  <si>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</si>
  <si>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</si>
  <si>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</si>
  <si>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</si>
  <si>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</si>
  <si>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</si>
  <si>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</si>
  <si>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</si>
  <si>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</si>
  <si>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</si>
  <si>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</si>
  <si>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</si>
  <si>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</si>
  <si>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</si>
  <si>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</si>
  <si>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</si>
  <si>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</si>
  <si>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</si>
  <si>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</si>
  <si>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</si>
  <si>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</si>
  <si>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</si>
  <si>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</si>
  <si>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</si>
  <si>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</si>
  <si>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</si>
  <si>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</si>
  <si>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</si>
  <si>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</si>
  <si>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</si>
  <si>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</si>
  <si>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</si>
  <si>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</si>
  <si>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</si>
  <si>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</si>
  <si>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</si>
  <si>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</si>
  <si>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</si>
  <si>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</si>
  <si>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</si>
  <si>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</si>
  <si>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</si>
  <si>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</si>
  <si>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</si>
  <si>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</si>
  <si>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</si>
  <si>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</si>
  <si>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</si>
  <si>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</si>
  <si>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</si>
  <si>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</si>
  <si>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</si>
  <si>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</si>
  <si>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</si>
  <si>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</si>
  <si>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</si>
  <si>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</si>
  <si>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5.59</t>
  </si>
  <si>
    <t>▲ 3.08</t>
  </si>
  <si>
    <t>▲ 6.43</t>
  </si>
  <si>
    <t>水道事業会計</t>
  </si>
  <si>
    <t>一般会計</t>
  </si>
  <si>
    <t>公共下水道事業会計</t>
  </si>
  <si>
    <t>介護保険特別会計</t>
  </si>
  <si>
    <t>国民健康保険特別会計</t>
  </si>
  <si>
    <t>簡易水道事業会計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</si>
  <si>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</si>
  <si>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</si>
  <si>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</si>
  <si>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</si>
  <si>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</si>
  <si>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</si>
  <si>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</si>
  <si>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</si>
  <si>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妙高文化振興事業団</t>
    <rPh sb="0" eb="2">
      <t>ミョウコウ</t>
    </rPh>
    <rPh sb="2" eb="4">
      <t>ブンカ</t>
    </rPh>
    <rPh sb="4" eb="6">
      <t>シンコウ</t>
    </rPh>
    <rPh sb="6" eb="9">
      <t>ジギョウダン</t>
    </rPh>
    <phoneticPr fontId="2"/>
  </si>
  <si>
    <t>妙高ふるさと振興</t>
    <rPh sb="0" eb="2">
      <t>ミョウコウ</t>
    </rPh>
    <rPh sb="6" eb="8">
      <t>シンコウ</t>
    </rPh>
    <phoneticPr fontId="2"/>
  </si>
  <si>
    <t>まちづくり新井</t>
    <rPh sb="5" eb="7">
      <t>アライ</t>
    </rPh>
    <phoneticPr fontId="2"/>
  </si>
  <si>
    <t>上越地域消防事務組合</t>
    <rPh sb="0" eb="2">
      <t>ジョウエツ</t>
    </rPh>
    <rPh sb="2" eb="4">
      <t>チイキ</t>
    </rPh>
    <rPh sb="4" eb="6">
      <t>ショウボウ</t>
    </rPh>
    <rPh sb="6" eb="8">
      <t>ジム</t>
    </rPh>
    <rPh sb="8" eb="10">
      <t>クミアイ</t>
    </rPh>
    <phoneticPr fontId="2"/>
  </si>
  <si>
    <t>上越広域伝染病院組合</t>
    <rPh sb="0" eb="2">
      <t>ジョウエツ</t>
    </rPh>
    <rPh sb="2" eb="4">
      <t>コウイキ</t>
    </rPh>
    <rPh sb="4" eb="7">
      <t>デンセンビョウ</t>
    </rPh>
    <rPh sb="7" eb="8">
      <t>イン</t>
    </rPh>
    <rPh sb="8" eb="10">
      <t>クミアイ</t>
    </rPh>
    <phoneticPr fontId="2"/>
  </si>
  <si>
    <t>新潟県市町村総合事務組合【一般会計】</t>
    <rPh sb="0" eb="3">
      <t>ニイガタケン</t>
    </rPh>
    <rPh sb="3" eb="6">
      <t>シチョウソン</t>
    </rPh>
    <rPh sb="6" eb="8">
      <t>ソウゴウ</t>
    </rPh>
    <rPh sb="8" eb="10">
      <t>ジム</t>
    </rPh>
    <rPh sb="10" eb="12">
      <t>クミアイ</t>
    </rPh>
    <rPh sb="13" eb="15">
      <t>イッパン</t>
    </rPh>
    <rPh sb="15" eb="17">
      <t>カイケイ</t>
    </rPh>
    <phoneticPr fontId="2"/>
  </si>
  <si>
    <t>新潟県市町村総合事務組合【職員退職手当支給事業特別会計】</t>
    <rPh sb="0" eb="3">
      <t>ニイガタケン</t>
    </rPh>
    <rPh sb="3" eb="6">
      <t>シチョウソン</t>
    </rPh>
    <rPh sb="6" eb="8">
      <t>ソウゴウ</t>
    </rPh>
    <rPh sb="8" eb="10">
      <t>ジム</t>
    </rPh>
    <rPh sb="10" eb="12">
      <t>クミアイ</t>
    </rPh>
    <rPh sb="13" eb="15">
      <t>ショクイン</t>
    </rPh>
    <rPh sb="15" eb="17">
      <t>タイショク</t>
    </rPh>
    <rPh sb="17" eb="19">
      <t>テアテ</t>
    </rPh>
    <rPh sb="19" eb="21">
      <t>シキュウ</t>
    </rPh>
    <rPh sb="21" eb="23">
      <t>ジギョウ</t>
    </rPh>
    <rPh sb="23" eb="25">
      <t>トクベツ</t>
    </rPh>
    <rPh sb="25" eb="27">
      <t>カイケイ</t>
    </rPh>
    <phoneticPr fontId="2"/>
  </si>
  <si>
    <t>新潟県市町村総合事務組合【消防団員等公務災害補償事業特別会計】</t>
    <rPh sb="0" eb="3">
      <t>ニイガタケン</t>
    </rPh>
    <rPh sb="3" eb="6">
      <t>シチョウソン</t>
    </rPh>
    <rPh sb="6" eb="8">
      <t>ソウゴウ</t>
    </rPh>
    <rPh sb="8" eb="10">
      <t>ジム</t>
    </rPh>
    <rPh sb="10" eb="12">
      <t>クミアイ</t>
    </rPh>
    <rPh sb="13" eb="16">
      <t>ショウボウダン</t>
    </rPh>
    <rPh sb="16" eb="17">
      <t>イン</t>
    </rPh>
    <rPh sb="17" eb="18">
      <t>トウ</t>
    </rPh>
    <rPh sb="18" eb="20">
      <t>コウム</t>
    </rPh>
    <rPh sb="20" eb="22">
      <t>サイガイ</t>
    </rPh>
    <rPh sb="22" eb="24">
      <t>ホショウ</t>
    </rPh>
    <rPh sb="24" eb="26">
      <t>ジギョウ</t>
    </rPh>
    <rPh sb="26" eb="28">
      <t>トクベツ</t>
    </rPh>
    <rPh sb="28" eb="30">
      <t>カイケイ</t>
    </rPh>
    <phoneticPr fontId="2"/>
  </si>
  <si>
    <t>新潟県市町村総合事務組合【消防賞じゅつ金等支給事業特別会計】</t>
    <rPh sb="0" eb="3">
      <t>ニイガタケン</t>
    </rPh>
    <rPh sb="3" eb="6">
      <t>シチョウソン</t>
    </rPh>
    <rPh sb="6" eb="8">
      <t>ソウゴウ</t>
    </rPh>
    <rPh sb="8" eb="10">
      <t>ジム</t>
    </rPh>
    <rPh sb="10" eb="12">
      <t>クミアイ</t>
    </rPh>
    <rPh sb="13" eb="15">
      <t>ショウボウ</t>
    </rPh>
    <rPh sb="15" eb="16">
      <t>ショウ</t>
    </rPh>
    <rPh sb="19" eb="20">
      <t>キン</t>
    </rPh>
    <rPh sb="20" eb="21">
      <t>ナド</t>
    </rPh>
    <rPh sb="21" eb="23">
      <t>シキュウ</t>
    </rPh>
    <rPh sb="23" eb="25">
      <t>ジギョウ</t>
    </rPh>
    <rPh sb="25" eb="27">
      <t>トクベツ</t>
    </rPh>
    <rPh sb="27" eb="29">
      <t>カイケイ</t>
    </rPh>
    <phoneticPr fontId="2"/>
  </si>
  <si>
    <t>新潟県市町村総合事務組合【非常勤職員公務災害補償等事業特別会計】</t>
    <rPh sb="0" eb="3">
      <t>ニイガタケン</t>
    </rPh>
    <rPh sb="3" eb="6">
      <t>シチョウソン</t>
    </rPh>
    <rPh sb="6" eb="8">
      <t>ソウゴウ</t>
    </rPh>
    <rPh sb="8" eb="10">
      <t>ジム</t>
    </rPh>
    <rPh sb="10" eb="12">
      <t>クミアイ</t>
    </rPh>
    <rPh sb="13" eb="16">
      <t>ヒジョウキン</t>
    </rPh>
    <rPh sb="16" eb="18">
      <t>ショクイン</t>
    </rPh>
    <rPh sb="18" eb="20">
      <t>コウム</t>
    </rPh>
    <rPh sb="20" eb="22">
      <t>サイガイ</t>
    </rPh>
    <rPh sb="22" eb="24">
      <t>ホショウ</t>
    </rPh>
    <rPh sb="24" eb="25">
      <t>トウ</t>
    </rPh>
    <rPh sb="25" eb="27">
      <t>ジギョウ</t>
    </rPh>
    <rPh sb="27" eb="29">
      <t>トクベツ</t>
    </rPh>
    <rPh sb="29" eb="31">
      <t>カイケイ</t>
    </rPh>
    <phoneticPr fontId="2"/>
  </si>
  <si>
    <t>新潟県市町村総合事務組合【交通災害共済事業特別会計】</t>
    <rPh sb="0" eb="3">
      <t>ニイガタケン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3">
      <t>トクベツ</t>
    </rPh>
    <rPh sb="23" eb="25">
      <t>カイケイ</t>
    </rPh>
    <phoneticPr fontId="2"/>
  </si>
  <si>
    <t>新潟県後期高齢者医療広域連合【一般会計】</t>
    <rPh sb="0" eb="3">
      <t>ニイガタケン</t>
    </rPh>
    <rPh sb="3" eb="5">
      <t>コウキ</t>
    </rPh>
    <rPh sb="5" eb="8">
      <t>コウレイシャ</t>
    </rPh>
    <rPh sb="8" eb="10">
      <t>イリョウ</t>
    </rPh>
    <rPh sb="10" eb="12">
      <t>コウイキ</t>
    </rPh>
    <rPh sb="12" eb="14">
      <t>レンゴウ</t>
    </rPh>
    <rPh sb="15" eb="17">
      <t>イッパン</t>
    </rPh>
    <rPh sb="17" eb="19">
      <t>カイケイ</t>
    </rPh>
    <phoneticPr fontId="2"/>
  </si>
  <si>
    <t>新潟県後期高齢者医療広域連合【後期高齢者医療特別会計】</t>
    <rPh sb="0" eb="3">
      <t>ニイガタケン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</si>
  <si>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t>
    <phoneticPr fontId="2"/>
  </si>
  <si>
    <t>教育環境整備基金</t>
  </si>
  <si>
    <t>公共施設等適正管理基金</t>
  </si>
  <si>
    <t>公営企業経営安定基金</t>
  </si>
  <si>
    <t>ふるさと振興基金</t>
  </si>
  <si>
    <t>妙高山麓ゆめ基金</t>
    <rPh sb="0" eb="4">
      <t>ミョウコウサンロク</t>
    </rPh>
    <rPh sb="6" eb="8">
      <t>キキン</t>
    </rPh>
    <phoneticPr fontId="2"/>
  </si>
  <si>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</si>
  <si>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</si>
  <si>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</si>
  <si>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</si>
  <si>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</si>
  <si>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</si>
  <si>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・将来負担比率は算出されていない。
・実質公債費比率は、近年横ばいで推移しているが、令和８年度以降、焼却施設や新図書館に際し発行した地方債の償還が始まることから、実質公債費比率の上昇が見込まれるため、公債費の適正化に取り組んでいく必要があ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</si>
  <si>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</si>
  <si>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</si>
  <si>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</si>
  <si>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・将来負担比率は、将来負担額に対し、負債の償還に充当可能な基金等の充当可能財源等の額が上回っているため算出されていない。
・有形固定資産減価償却率は類似団体と同水準となっている。
・今後も可能な限り基金残高の維持と、市債残高の軽減を図るべく交付税算入のない起債発行の抑制を行うとともに、将来的に予測される人口減少に伴う税収や地方交付税などの歳入減少に対し、公共施設等適正管理基金を活用した計画的な施設の更新・維持補修を通じて健全な財政運営を進めていく。</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</si>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</sst>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5478DA9-91DC-4246-A683-55FA76E8A1E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83B5-4CDF-8A4F-16148EFC436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60805</c:v>
                </c:pt>
                <c:pt idx="1">
                  <c:v>55239</c:v>
                </c:pt>
                <c:pt idx="2">
                  <c:v>98508</c:v>
                </c:pt>
                <c:pt idx="3">
                  <c:v>135069</c:v>
                </c:pt>
                <c:pt idx="4">
                  <c:v>106380</c:v>
                </c:pt>
              </c:numCache>
            </c:numRef>
          </c:val>
          <c:smooth val="0"/>
          <c:extLst>
            <c:ext xmlns:c16="http://schemas.microsoft.com/office/drawing/2014/chart" uri="{C3380CC4-5D6E-409C-BE32-E72D297353CC}">
              <c16:uniqueId val="{00000001-83B5-4CDF-8A4F-16148EFC436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24.65</c:v>
                </c:pt>
                <c:pt idx="1">
                  <c:v>18.489999999999998</c:v>
                </c:pt>
                <c:pt idx="2">
                  <c:v>19.88</c:v>
                </c:pt>
                <c:pt idx="3">
                  <c:v>15.79</c:v>
                </c:pt>
                <c:pt idx="4">
                  <c:v>6.99</c:v>
                </c:pt>
              </c:numCache>
            </c:numRef>
          </c:val>
          <c:extLst>
            <c:ext xmlns:c16="http://schemas.microsoft.com/office/drawing/2014/chart" uri="{C3380CC4-5D6E-409C-BE32-E72D297353CC}">
              <c16:uniqueId val="{00000000-8C3E-46AE-8D71-25504CC1F63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41.89</c:v>
                </c:pt>
                <c:pt idx="1">
                  <c:v>40.97</c:v>
                </c:pt>
                <c:pt idx="2">
                  <c:v>42.58</c:v>
                </c:pt>
                <c:pt idx="3">
                  <c:v>41.65</c:v>
                </c:pt>
                <c:pt idx="4">
                  <c:v>41.47</c:v>
                </c:pt>
              </c:numCache>
            </c:numRef>
          </c:val>
          <c:extLst>
            <c:ext xmlns:c16="http://schemas.microsoft.com/office/drawing/2014/chart" uri="{C3380CC4-5D6E-409C-BE32-E72D297353CC}">
              <c16:uniqueId val="{00000001-8C3E-46AE-8D71-25504CC1F63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10.32</c:v>
                </c:pt>
                <c:pt idx="1">
                  <c:v>-5.59</c:v>
                </c:pt>
                <c:pt idx="2">
                  <c:v>0.69</c:v>
                </c:pt>
                <c:pt idx="3">
                  <c:v>-3.08</c:v>
                </c:pt>
                <c:pt idx="4">
                  <c:v>-6.43</c:v>
                </c:pt>
              </c:numCache>
            </c:numRef>
          </c:val>
          <c:smooth val="0"/>
          <c:extLst>
            <c:ext xmlns:c16="http://schemas.microsoft.com/office/drawing/2014/chart" uri="{C3380CC4-5D6E-409C-BE32-E72D297353CC}">
              <c16:uniqueId val="{00000002-8C3E-46AE-8D71-25504CC1F63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11.16</c:v>
                </c:pt>
                <c:pt idx="2">
                  <c:v>#N/A</c:v>
                </c:pt>
                <c:pt idx="3">
                  <c:v>7.82</c:v>
                </c:pt>
                <c:pt idx="4">
                  <c:v>#N/A</c:v>
                </c:pt>
                <c:pt idx="5">
                  <c:v>0.25</c:v>
                </c:pt>
                <c:pt idx="6">
                  <c:v>0</c:v>
                </c:pt>
                <c:pt idx="7">
                  <c:v>0</c:v>
                </c:pt>
                <c:pt idx="8">
                  <c:v>0</c:v>
                </c:pt>
                <c:pt idx="9">
                  <c:v>0</c:v>
                </c:pt>
              </c:numCache>
            </c:numRef>
          </c:val>
          <c:extLst>
            <c:ext xmlns:c16="http://schemas.microsoft.com/office/drawing/2014/chart" uri="{C3380CC4-5D6E-409C-BE32-E72D297353CC}">
              <c16:uniqueId val="{00000000-1BBA-454F-A3EB-1BBA582D1CD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BBA-454F-A3EB-1BBA582D1CD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BBA-454F-A3EB-1BBA582D1CD5}"/>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0.04</c:v>
                </c:pt>
                <c:pt idx="4">
                  <c:v>#N/A</c:v>
                </c:pt>
                <c:pt idx="5">
                  <c:v>0.05</c:v>
                </c:pt>
                <c:pt idx="6">
                  <c:v>#N/A</c:v>
                </c:pt>
                <c:pt idx="7">
                  <c:v>0.06</c:v>
                </c:pt>
                <c:pt idx="8">
                  <c:v>#N/A</c:v>
                </c:pt>
                <c:pt idx="9">
                  <c:v>0.05</c:v>
                </c:pt>
              </c:numCache>
            </c:numRef>
          </c:val>
          <c:extLst>
            <c:ext xmlns:c16="http://schemas.microsoft.com/office/drawing/2014/chart" uri="{C3380CC4-5D6E-409C-BE32-E72D297353CC}">
              <c16:uniqueId val="{00000003-1BBA-454F-A3EB-1BBA582D1CD5}"/>
            </c:ext>
          </c:extLst>
        </c:ser>
        <c:ser>
          <c:idx val="4"/>
          <c:order val="4"/>
          <c:tx>
            <c:strRef>
              <c:f>データシート!$A$31</c:f>
              <c:strCache>
                <c:ptCount val="1"/>
                <c:pt idx="0">
                  <c:v>簡易水道事業会計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c:v>
                </c:pt>
                <c:pt idx="2">
                  <c:v>#N/A</c:v>
                </c:pt>
                <c:pt idx="3">
                  <c:v>0.48</c:v>
                </c:pt>
                <c:pt idx="4">
                  <c:v>#N/A</c:v>
                </c:pt>
                <c:pt idx="5">
                  <c:v>0.62</c:v>
                </c:pt>
                <c:pt idx="6">
                  <c:v>#N/A</c:v>
                </c:pt>
                <c:pt idx="7">
                  <c:v>0.45</c:v>
                </c:pt>
                <c:pt idx="8">
                  <c:v>#N/A</c:v>
                </c:pt>
                <c:pt idx="9">
                  <c:v>0.35</c:v>
                </c:pt>
              </c:numCache>
            </c:numRef>
          </c:val>
          <c:extLst>
            <c:ext xmlns:c16="http://schemas.microsoft.com/office/drawing/2014/chart" uri="{C3380CC4-5D6E-409C-BE32-E72D297353CC}">
              <c16:uniqueId val="{00000004-1BBA-454F-A3EB-1BBA582D1CD5}"/>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1.91</c:v>
                </c:pt>
                <c:pt idx="2">
                  <c:v>#N/A</c:v>
                </c:pt>
                <c:pt idx="3">
                  <c:v>1.0900000000000001</c:v>
                </c:pt>
                <c:pt idx="4">
                  <c:v>#N/A</c:v>
                </c:pt>
                <c:pt idx="5">
                  <c:v>0.56999999999999995</c:v>
                </c:pt>
                <c:pt idx="6">
                  <c:v>#N/A</c:v>
                </c:pt>
                <c:pt idx="7">
                  <c:v>0.22</c:v>
                </c:pt>
                <c:pt idx="8">
                  <c:v>#N/A</c:v>
                </c:pt>
                <c:pt idx="9">
                  <c:v>0.54</c:v>
                </c:pt>
              </c:numCache>
            </c:numRef>
          </c:val>
          <c:extLst>
            <c:ext xmlns:c16="http://schemas.microsoft.com/office/drawing/2014/chart" uri="{C3380CC4-5D6E-409C-BE32-E72D297353CC}">
              <c16:uniqueId val="{00000005-1BBA-454F-A3EB-1BBA582D1CD5}"/>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1.88</c:v>
                </c:pt>
                <c:pt idx="2">
                  <c:v>#N/A</c:v>
                </c:pt>
                <c:pt idx="3">
                  <c:v>3.11</c:v>
                </c:pt>
                <c:pt idx="4">
                  <c:v>#N/A</c:v>
                </c:pt>
                <c:pt idx="5">
                  <c:v>3.03</c:v>
                </c:pt>
                <c:pt idx="6">
                  <c:v>#N/A</c:v>
                </c:pt>
                <c:pt idx="7">
                  <c:v>1.28</c:v>
                </c:pt>
                <c:pt idx="8">
                  <c:v>#N/A</c:v>
                </c:pt>
                <c:pt idx="9">
                  <c:v>1.22</c:v>
                </c:pt>
              </c:numCache>
            </c:numRef>
          </c:val>
          <c:extLst>
            <c:ext xmlns:c16="http://schemas.microsoft.com/office/drawing/2014/chart" uri="{C3380CC4-5D6E-409C-BE32-E72D297353CC}">
              <c16:uniqueId val="{00000006-1BBA-454F-A3EB-1BBA582D1CD5}"/>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7.63</c:v>
                </c:pt>
                <c:pt idx="2">
                  <c:v>#N/A</c:v>
                </c:pt>
                <c:pt idx="3">
                  <c:v>8.42</c:v>
                </c:pt>
                <c:pt idx="4">
                  <c:v>#N/A</c:v>
                </c:pt>
                <c:pt idx="5">
                  <c:v>7.71</c:v>
                </c:pt>
                <c:pt idx="6">
                  <c:v>#N/A</c:v>
                </c:pt>
                <c:pt idx="7">
                  <c:v>7.07</c:v>
                </c:pt>
                <c:pt idx="8">
                  <c:v>#N/A</c:v>
                </c:pt>
                <c:pt idx="9">
                  <c:v>6.28</c:v>
                </c:pt>
              </c:numCache>
            </c:numRef>
          </c:val>
          <c:extLst>
            <c:ext xmlns:c16="http://schemas.microsoft.com/office/drawing/2014/chart" uri="{C3380CC4-5D6E-409C-BE32-E72D297353CC}">
              <c16:uniqueId val="{00000007-1BBA-454F-A3EB-1BBA582D1CD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24.65</c:v>
                </c:pt>
                <c:pt idx="2">
                  <c:v>#N/A</c:v>
                </c:pt>
                <c:pt idx="3">
                  <c:v>18.489999999999998</c:v>
                </c:pt>
                <c:pt idx="4">
                  <c:v>#N/A</c:v>
                </c:pt>
                <c:pt idx="5">
                  <c:v>19.88</c:v>
                </c:pt>
                <c:pt idx="6">
                  <c:v>#N/A</c:v>
                </c:pt>
                <c:pt idx="7">
                  <c:v>15.79</c:v>
                </c:pt>
                <c:pt idx="8">
                  <c:v>#N/A</c:v>
                </c:pt>
                <c:pt idx="9">
                  <c:v>6.98</c:v>
                </c:pt>
              </c:numCache>
            </c:numRef>
          </c:val>
          <c:extLst>
            <c:ext xmlns:c16="http://schemas.microsoft.com/office/drawing/2014/chart" uri="{C3380CC4-5D6E-409C-BE32-E72D297353CC}">
              <c16:uniqueId val="{00000008-1BBA-454F-A3EB-1BBA582D1CD5}"/>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12.41</c:v>
                </c:pt>
                <c:pt idx="2">
                  <c:v>#N/A</c:v>
                </c:pt>
                <c:pt idx="3">
                  <c:v>13.12</c:v>
                </c:pt>
                <c:pt idx="4">
                  <c:v>#N/A</c:v>
                </c:pt>
                <c:pt idx="5">
                  <c:v>13.58</c:v>
                </c:pt>
                <c:pt idx="6">
                  <c:v>#N/A</c:v>
                </c:pt>
                <c:pt idx="7">
                  <c:v>13.49</c:v>
                </c:pt>
                <c:pt idx="8">
                  <c:v>#N/A</c:v>
                </c:pt>
                <c:pt idx="9">
                  <c:v>12.65</c:v>
                </c:pt>
              </c:numCache>
            </c:numRef>
          </c:val>
          <c:extLst>
            <c:ext xmlns:c16="http://schemas.microsoft.com/office/drawing/2014/chart" uri="{C3380CC4-5D6E-409C-BE32-E72D297353CC}">
              <c16:uniqueId val="{00000009-1BBA-454F-A3EB-1BBA582D1CD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2098</c:v>
                </c:pt>
                <c:pt idx="5">
                  <c:v>2083</c:v>
                </c:pt>
                <c:pt idx="8">
                  <c:v>2099</c:v>
                </c:pt>
                <c:pt idx="11">
                  <c:v>2094</c:v>
                </c:pt>
                <c:pt idx="14">
                  <c:v>2018</c:v>
                </c:pt>
              </c:numCache>
            </c:numRef>
          </c:val>
          <c:extLst>
            <c:ext xmlns:c16="http://schemas.microsoft.com/office/drawing/2014/chart" uri="{C3380CC4-5D6E-409C-BE32-E72D297353CC}">
              <c16:uniqueId val="{00000000-AD73-4D87-9BD2-3DC71231C80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D73-4D87-9BD2-3DC71231C80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11</c:v>
                </c:pt>
                <c:pt idx="3">
                  <c:v>10</c:v>
                </c:pt>
                <c:pt idx="6">
                  <c:v>10</c:v>
                </c:pt>
                <c:pt idx="9">
                  <c:v>11</c:v>
                </c:pt>
                <c:pt idx="12">
                  <c:v>0</c:v>
                </c:pt>
              </c:numCache>
            </c:numRef>
          </c:val>
          <c:extLst>
            <c:ext xmlns:c16="http://schemas.microsoft.com/office/drawing/2014/chart" uri="{C3380CC4-5D6E-409C-BE32-E72D297353CC}">
              <c16:uniqueId val="{00000002-AD73-4D87-9BD2-3DC71231C80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38</c:v>
                </c:pt>
                <c:pt idx="3">
                  <c:v>42</c:v>
                </c:pt>
                <c:pt idx="6">
                  <c:v>44</c:v>
                </c:pt>
                <c:pt idx="9">
                  <c:v>38</c:v>
                </c:pt>
                <c:pt idx="12">
                  <c:v>26</c:v>
                </c:pt>
              </c:numCache>
            </c:numRef>
          </c:val>
          <c:extLst>
            <c:ext xmlns:c16="http://schemas.microsoft.com/office/drawing/2014/chart" uri="{C3380CC4-5D6E-409C-BE32-E72D297353CC}">
              <c16:uniqueId val="{00000003-AD73-4D87-9BD2-3DC71231C80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1104</c:v>
                </c:pt>
                <c:pt idx="3">
                  <c:v>1064</c:v>
                </c:pt>
                <c:pt idx="6">
                  <c:v>1077</c:v>
                </c:pt>
                <c:pt idx="9">
                  <c:v>1010</c:v>
                </c:pt>
                <c:pt idx="12">
                  <c:v>1027</c:v>
                </c:pt>
              </c:numCache>
            </c:numRef>
          </c:val>
          <c:extLst>
            <c:ext xmlns:c16="http://schemas.microsoft.com/office/drawing/2014/chart" uri="{C3380CC4-5D6E-409C-BE32-E72D297353CC}">
              <c16:uniqueId val="{00000004-AD73-4D87-9BD2-3DC71231C80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D73-4D87-9BD2-3DC71231C80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D73-4D87-9BD2-3DC71231C80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1617</c:v>
                </c:pt>
                <c:pt idx="3">
                  <c:v>1652</c:v>
                </c:pt>
                <c:pt idx="6">
                  <c:v>1754</c:v>
                </c:pt>
                <c:pt idx="9">
                  <c:v>1741</c:v>
                </c:pt>
                <c:pt idx="12">
                  <c:v>1677</c:v>
                </c:pt>
              </c:numCache>
            </c:numRef>
          </c:val>
          <c:extLst>
            <c:ext xmlns:c16="http://schemas.microsoft.com/office/drawing/2014/chart" uri="{C3380CC4-5D6E-409C-BE32-E72D297353CC}">
              <c16:uniqueId val="{00000007-AD73-4D87-9BD2-3DC71231C80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672</c:v>
                </c:pt>
                <c:pt idx="2">
                  <c:v>#N/A</c:v>
                </c:pt>
                <c:pt idx="3">
                  <c:v>#N/A</c:v>
                </c:pt>
                <c:pt idx="4">
                  <c:v>685</c:v>
                </c:pt>
                <c:pt idx="5">
                  <c:v>#N/A</c:v>
                </c:pt>
                <c:pt idx="6">
                  <c:v>#N/A</c:v>
                </c:pt>
                <c:pt idx="7">
                  <c:v>786</c:v>
                </c:pt>
                <c:pt idx="8">
                  <c:v>#N/A</c:v>
                </c:pt>
                <c:pt idx="9">
                  <c:v>#N/A</c:v>
                </c:pt>
                <c:pt idx="10">
                  <c:v>706</c:v>
                </c:pt>
                <c:pt idx="11">
                  <c:v>#N/A</c:v>
                </c:pt>
                <c:pt idx="12">
                  <c:v>#N/A</c:v>
                </c:pt>
                <c:pt idx="13">
                  <c:v>712</c:v>
                </c:pt>
                <c:pt idx="14">
                  <c:v>#N/A</c:v>
                </c:pt>
              </c:numCache>
            </c:numRef>
          </c:val>
          <c:smooth val="0"/>
          <c:extLst>
            <c:ext xmlns:c16="http://schemas.microsoft.com/office/drawing/2014/chart" uri="{C3380CC4-5D6E-409C-BE32-E72D297353CC}">
              <c16:uniqueId val="{00000008-AD73-4D87-9BD2-3DC71231C80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21710</c:v>
                </c:pt>
                <c:pt idx="5">
                  <c:v>20514</c:v>
                </c:pt>
                <c:pt idx="8">
                  <c:v>19526</c:v>
                </c:pt>
                <c:pt idx="11">
                  <c:v>18616</c:v>
                </c:pt>
                <c:pt idx="14">
                  <c:v>17073</c:v>
                </c:pt>
              </c:numCache>
            </c:numRef>
          </c:val>
          <c:extLst>
            <c:ext xmlns:c16="http://schemas.microsoft.com/office/drawing/2014/chart" uri="{C3380CC4-5D6E-409C-BE32-E72D297353CC}">
              <c16:uniqueId val="{00000000-CFB4-4F59-AD94-19AB7B1D2A6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836</c:v>
                </c:pt>
                <c:pt idx="5">
                  <c:v>812</c:v>
                </c:pt>
                <c:pt idx="8">
                  <c:v>764</c:v>
                </c:pt>
                <c:pt idx="11">
                  <c:v>810</c:v>
                </c:pt>
                <c:pt idx="14">
                  <c:v>770</c:v>
                </c:pt>
              </c:numCache>
            </c:numRef>
          </c:val>
          <c:extLst>
            <c:ext xmlns:c16="http://schemas.microsoft.com/office/drawing/2014/chart" uri="{C3380CC4-5D6E-409C-BE32-E72D297353CC}">
              <c16:uniqueId val="{00000001-CFB4-4F59-AD94-19AB7B1D2A6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7630</c:v>
                </c:pt>
                <c:pt idx="5">
                  <c:v>10484</c:v>
                </c:pt>
                <c:pt idx="8">
                  <c:v>11877</c:v>
                </c:pt>
                <c:pt idx="11">
                  <c:v>11979</c:v>
                </c:pt>
                <c:pt idx="14">
                  <c:v>12540</c:v>
                </c:pt>
              </c:numCache>
            </c:numRef>
          </c:val>
          <c:extLst>
            <c:ext xmlns:c16="http://schemas.microsoft.com/office/drawing/2014/chart" uri="{C3380CC4-5D6E-409C-BE32-E72D297353CC}">
              <c16:uniqueId val="{00000002-CFB4-4F59-AD94-19AB7B1D2A6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FB4-4F59-AD94-19AB7B1D2A6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FB4-4F59-AD94-19AB7B1D2A6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FB4-4F59-AD94-19AB7B1D2A6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2210</c:v>
                </c:pt>
                <c:pt idx="3">
                  <c:v>2202</c:v>
                </c:pt>
                <c:pt idx="6">
                  <c:v>2009</c:v>
                </c:pt>
                <c:pt idx="9">
                  <c:v>2044</c:v>
                </c:pt>
                <c:pt idx="12">
                  <c:v>2118</c:v>
                </c:pt>
              </c:numCache>
            </c:numRef>
          </c:val>
          <c:extLst>
            <c:ext xmlns:c16="http://schemas.microsoft.com/office/drawing/2014/chart" uri="{C3380CC4-5D6E-409C-BE32-E72D297353CC}">
              <c16:uniqueId val="{00000006-CFB4-4F59-AD94-19AB7B1D2A6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171</c:v>
                </c:pt>
                <c:pt idx="3">
                  <c:v>147</c:v>
                </c:pt>
                <c:pt idx="6">
                  <c:v>104</c:v>
                </c:pt>
                <c:pt idx="9">
                  <c:v>93</c:v>
                </c:pt>
                <c:pt idx="12">
                  <c:v>116</c:v>
                </c:pt>
              </c:numCache>
            </c:numRef>
          </c:val>
          <c:extLst>
            <c:ext xmlns:c16="http://schemas.microsoft.com/office/drawing/2014/chart" uri="{C3380CC4-5D6E-409C-BE32-E72D297353CC}">
              <c16:uniqueId val="{00000007-CFB4-4F59-AD94-19AB7B1D2A6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8594</c:v>
                </c:pt>
                <c:pt idx="3">
                  <c:v>8028</c:v>
                </c:pt>
                <c:pt idx="6">
                  <c:v>7429</c:v>
                </c:pt>
                <c:pt idx="9">
                  <c:v>6642</c:v>
                </c:pt>
                <c:pt idx="12">
                  <c:v>6010</c:v>
                </c:pt>
              </c:numCache>
            </c:numRef>
          </c:val>
          <c:extLst>
            <c:ext xmlns:c16="http://schemas.microsoft.com/office/drawing/2014/chart" uri="{C3380CC4-5D6E-409C-BE32-E72D297353CC}">
              <c16:uniqueId val="{00000008-CFB4-4F59-AD94-19AB7B1D2A6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31</c:v>
                </c:pt>
                <c:pt idx="3">
                  <c:v>21</c:v>
                </c:pt>
                <c:pt idx="6">
                  <c:v>10</c:v>
                </c:pt>
                <c:pt idx="9">
                  <c:v>0</c:v>
                </c:pt>
                <c:pt idx="12">
                  <c:v>0</c:v>
                </c:pt>
              </c:numCache>
            </c:numRef>
          </c:val>
          <c:extLst>
            <c:ext xmlns:c16="http://schemas.microsoft.com/office/drawing/2014/chart" uri="{C3380CC4-5D6E-409C-BE32-E72D297353CC}">
              <c16:uniqueId val="{00000009-CFB4-4F59-AD94-19AB7B1D2A6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18532</c:v>
                </c:pt>
                <c:pt idx="3">
                  <c:v>18039</c:v>
                </c:pt>
                <c:pt idx="6">
                  <c:v>17445</c:v>
                </c:pt>
                <c:pt idx="9">
                  <c:v>17160</c:v>
                </c:pt>
                <c:pt idx="12">
                  <c:v>16635</c:v>
                </c:pt>
              </c:numCache>
            </c:numRef>
          </c:val>
          <c:extLst>
            <c:ext xmlns:c16="http://schemas.microsoft.com/office/drawing/2014/chart" uri="{C3380CC4-5D6E-409C-BE32-E72D297353CC}">
              <c16:uniqueId val="{0000000A-CFB4-4F59-AD94-19AB7B1D2A6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FB4-4F59-AD94-19AB7B1D2A6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5104</c:v>
                </c:pt>
                <c:pt idx="1">
                  <c:v>5107</c:v>
                </c:pt>
                <c:pt idx="2">
                  <c:v>5113</c:v>
                </c:pt>
              </c:numCache>
            </c:numRef>
          </c:val>
          <c:extLst>
            <c:ext xmlns:c16="http://schemas.microsoft.com/office/drawing/2014/chart" uri="{C3380CC4-5D6E-409C-BE32-E72D297353CC}">
              <c16:uniqueId val="{00000000-C3FA-447E-BBAD-B53EAC1F589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294</c:v>
                </c:pt>
                <c:pt idx="1">
                  <c:v>294</c:v>
                </c:pt>
                <c:pt idx="2">
                  <c:v>519</c:v>
                </c:pt>
              </c:numCache>
            </c:numRef>
          </c:val>
          <c:extLst>
            <c:ext xmlns:c16="http://schemas.microsoft.com/office/drawing/2014/chart" uri="{C3380CC4-5D6E-409C-BE32-E72D297353CC}">
              <c16:uniqueId val="{00000001-C3FA-447E-BBAD-B53EAC1F589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5658</c:v>
                </c:pt>
                <c:pt idx="1">
                  <c:v>5926</c:v>
                </c:pt>
                <c:pt idx="2">
                  <c:v>6269</c:v>
                </c:pt>
              </c:numCache>
            </c:numRef>
          </c:val>
          <c:extLst>
            <c:ext xmlns:c16="http://schemas.microsoft.com/office/drawing/2014/chart" uri="{C3380CC4-5D6E-409C-BE32-E72D297353CC}">
              <c16:uniqueId val="{00000002-C3FA-447E-BBAD-B53EAC1F589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{DDD8BDFD-65D1-4158-B5AB-C920B57D5DE8}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6C3-4CDB-9716-F090EEAE480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{EAD5C602-5099-420D-8784-0D2DFFFFC837}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6C3-4CDB-9716-F090EEAE480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{C3325B15-6C1D-4CBF-9307-A0FEC968FD89}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6C3-4CDB-9716-F090EEAE480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{21448741-C373-4013-B700-11903741A37F}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6C3-4CDB-9716-F090EEAE480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{3985994F-11C5-4578-9B0E-25854626C0BA}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6C3-4CDB-9716-F090EEAE480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{D11CB3B5-2A28-43DB-AA44-7FEC841B3502}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6C3-4CDB-9716-F090EEAE480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{D69081E1-1BB7-40D7-A31B-FA38B43C318E}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6C3-4CDB-9716-F090EEAE480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{C86FC1E9-E99C-4E74-82F2-4D248A2D8385}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6C3-4CDB-9716-F090EEAE480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{F0C89C30-3D0F-4E9F-9826-E4FDD2917A0F}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6C3-4CDB-9716-F090EEAE480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61.2</c:v>
                </c:pt>
                <c:pt idx="8">
                  <c:v>62.6</c:v>
                </c:pt>
                <c:pt idx="16">
                  <c:v>64.2</c:v>
                </c:pt>
                <c:pt idx="24">
                  <c:v>64.5</c:v>
                </c:pt>
                <c:pt idx="32">
                  <c:v>65.2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6C3-4CDB-9716-F090EEAE480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{6478D1C9-048A-4D83-9F09-9FCCABF15BE0}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6C3-4CDB-9716-F090EEAE480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{D8D78C30-4018-47FD-8E05-00EB2978FAE1}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6C3-4CDB-9716-F090EEAE480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{A0E94E96-9BDB-47D2-BF9D-2AA247E5BA58}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6C3-4CDB-9716-F090EEAE480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{241B311A-83C2-4D7D-A594-B4707AC24D1A}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6C3-4CDB-9716-F090EEAE480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{A8FBEB3D-5121-44A8-A4B2-8DD2C7EBB578}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6C3-4CDB-9716-F090EEAE480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{5EF7DF56-8AF7-496D-B3DD-3F47AC147D28}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6C3-4CDB-9716-F090EEAE480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{52456F81-B392-4977-A598-7C4F5F1157A5}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6C3-4CDB-9716-F090EEAE480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{7AF35B92-06FD-4895-BA23-3057657E0012}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6C3-4CDB-9716-F090EEAE480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{67C7AEAC-F2C3-4789-B18A-712A28AE2612}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6C3-4CDB-9716-F090EEAE4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56C3-4CDB-9716-F090EEAE4805}"/>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{C99494FA-A715-4DFB-AB9D-680422700D86}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783-4D31-94B6-E7581DC3A10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{3AD70C71-ACDD-47FF-9AD0-39CBE26FBBBF}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783-4D31-94B6-E7581DC3A10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{08318196-BF4C-487A-92B5-323F94C53FC5}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783-4D31-94B6-E7581DC3A10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{F8A209AB-1C2A-4437-9AA0-049E5D672EC3}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783-4D31-94B6-E7581DC3A10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{A144D700-FFEC-4812-88F4-CA5AC6382EC6}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783-4D31-94B6-E7581DC3A10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{ACB33DA2-B82D-44E7-AF7F-FCFF96792A2C}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783-4D31-94B6-E7581DC3A10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{350D68B2-4B5A-4837-8D6D-1C99828B3190}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783-4D31-94B6-E7581DC3A10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{374B3F91-5312-41C0-8476-FF55C1C578EE}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783-4D31-94B6-E7581DC3A10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{AF047F91-1853-464E-A5C8-F761FEB0B0ED}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783-4D31-94B6-E7581DC3A10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7.1</c:v>
                </c:pt>
                <c:pt idx="8">
                  <c:v>6.5</c:v>
                </c:pt>
                <c:pt idx="16">
                  <c:v>7</c:v>
                </c:pt>
                <c:pt idx="24">
                  <c:v>7</c:v>
                </c:pt>
                <c:pt idx="32">
                  <c:v>7.1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783-4D31-94B6-E7581DC3A10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{DBFCF0E6-3B10-4A79-9890-86E0E6F9B7EA}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783-4D31-94B6-E7581DC3A10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{C2ABDFD8-E8F5-4AC3-8F40-0C1F9232C067}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783-4D31-94B6-E7581DC3A10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{31558613-99AC-48A5-AB32-8D4335BAA533}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783-4D31-94B6-E7581DC3A10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{5C263594-F555-4453-9185-F8435C9A00DB}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783-4D31-94B6-E7581DC3A10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{042E5449-F195-4B32-A09E-7F283B670DFE}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783-4D31-94B6-E7581DC3A10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{7034C688-1BAE-48C6-A33B-1DFC10C87E13}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783-4D31-94B6-E7581DC3A10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{06CE7F0E-7C55-487E-981F-C5D01317CEAF}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783-4D31-94B6-E7581DC3A10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{66CB007A-E4CE-4AAC-8ED3-A0A1D82B0217}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783-4D31-94B6-E7581DC3A10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{76FEFCE2-FD39-4290-A7D3-7C1CC3EACD6E}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783-4D31-94B6-E7581DC3A10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5783-4D31-94B6-E7581DC3A10C}"/>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8.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新潟県妙高市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29,514
28,846
445.63
24,169,434
22,898,172
861,731
12,328,777
16,635,468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税収について、主に徴収率の低い滞納分の徴収率の確保を図るため県地方税徴収機構との連携や個別案件の滞納整理方針の明確化・進行管理の徹底、滞納者の実態把握等の実施によって滞納額の圧縮を図るなど徴収業務の強化に取り組む。</a:t>
          </a:r>
        </a:p>
        <a:p>
          <a:r>
            <a:rPr kumimoji="1" lang="ja-JP" altLang="en-US" sz="1300">
              <a:latin typeface="ＭＳ Ｐゴシック" panose="020B0600070205080204" pitchFamily="50" charset="-128"/>
              <a:ea typeface="ＭＳ Ｐゴシック" panose="020B0600070205080204" pitchFamily="50" charset="-128"/>
            </a:rPr>
            <a:t>また、起業支援や移住定住支援による税源涵養に努めるほか、ふるさと納税の寄附促進に取り組むことで、財源確保と市内産業の活性化を図る。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125942</xdr:rowOff>
    </xdr:from>
    <xdr:to>
      <xdr:col>23</xdr:col>
      <xdr:colOff>133350</xdr:colOff>
      <xdr:row>42</xdr:row>
      <xdr:rowOff>146050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32684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146050</xdr:rowOff>
    </xdr:from>
    <xdr:to>
      <xdr:col>19</xdr:col>
      <xdr:colOff>133350</xdr:colOff>
      <xdr:row>42</xdr:row>
      <xdr:rowOff>166158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73469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166158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469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125942</xdr:rowOff>
    </xdr:from>
    <xdr:to>
      <xdr:col>11</xdr:col>
      <xdr:colOff>31750</xdr:colOff>
      <xdr:row>42</xdr:row>
      <xdr:rowOff>146050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268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75142</xdr:rowOff>
    </xdr:from>
    <xdr:to>
      <xdr:col>23</xdr:col>
      <xdr:colOff>184150</xdr:colOff>
      <xdr:row>43</xdr:row>
      <xdr:rowOff>5292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47219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48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95250</xdr:rowOff>
    </xdr:from>
    <xdr:to>
      <xdr:col>19</xdr:col>
      <xdr:colOff>184150</xdr:colOff>
      <xdr:row>43</xdr:row>
      <xdr:rowOff>25400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10177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115358</xdr:rowOff>
    </xdr:from>
    <xdr:to>
      <xdr:col>15</xdr:col>
      <xdr:colOff>133350</xdr:colOff>
      <xdr:row>43</xdr:row>
      <xdr:rowOff>45508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30285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75142</xdr:rowOff>
    </xdr:from>
    <xdr:to>
      <xdr:col>7</xdr:col>
      <xdr:colOff>31750</xdr:colOff>
      <xdr:row>43</xdr:row>
      <xdr:rowOff>5292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161519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6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普通交付税や地方特例交付金等の経常一般財源が増額となった一方で、人件費や物価高騰による管理経費の増加により、対前年度比で</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ポイント悪化した。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数値については、物価高騰などにより今後も上昇が見込まれることから、事務事業の見直しや人件費の削減、公債費負担の適正化等を図っていく。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162137</xdr:rowOff>
    </xdr:from>
    <xdr:to>
      <xdr:col>23</xdr:col>
      <xdr:colOff>133350</xdr:colOff>
      <xdr:row>61</xdr:row>
      <xdr:rowOff>135467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449137"/>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162137</xdr:rowOff>
    </xdr:from>
    <xdr:to>
      <xdr:col>19</xdr:col>
      <xdr:colOff>133350</xdr:colOff>
      <xdr:row>60</xdr:row>
      <xdr:rowOff>162137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491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140546</xdr:rowOff>
    </xdr:from>
    <xdr:to>
      <xdr:col>15</xdr:col>
      <xdr:colOff>82550</xdr:colOff>
      <xdr:row>60</xdr:row>
      <xdr:rowOff>162137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256096"/>
          <a:ext cx="889000" cy="19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30480</xdr:rowOff>
    </xdr:from>
    <xdr:to>
      <xdr:col>11</xdr:col>
      <xdr:colOff>31750</xdr:colOff>
      <xdr:row>59</xdr:row>
      <xdr:rowOff>140546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447800" y="9974580"/>
          <a:ext cx="889000" cy="28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84667</xdr:rowOff>
    </xdr:from>
    <xdr:to>
      <xdr:col>23</xdr:col>
      <xdr:colOff>184150</xdr:colOff>
      <xdr:row>62</xdr:row>
      <xdr:rowOff>14817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101194</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8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111337</xdr:rowOff>
    </xdr:from>
    <xdr:to>
      <xdr:col>19</xdr:col>
      <xdr:colOff>184150</xdr:colOff>
      <xdr:row>61</xdr:row>
      <xdr:rowOff>41487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3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51664</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1672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111337</xdr:rowOff>
    </xdr:from>
    <xdr:to>
      <xdr:col>15</xdr:col>
      <xdr:colOff>133350</xdr:colOff>
      <xdr:row>61</xdr:row>
      <xdr:rowOff>41487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3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51664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167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89746</xdr:rowOff>
    </xdr:from>
    <xdr:to>
      <xdr:col>11</xdr:col>
      <xdr:colOff>82550</xdr:colOff>
      <xdr:row>60</xdr:row>
      <xdr:rowOff>19896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20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30073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974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57</xdr:row>
      <xdr:rowOff>151130</xdr:rowOff>
    </xdr:from>
    <xdr:to>
      <xdr:col>7</xdr:col>
      <xdr:colOff>31750</xdr:colOff>
      <xdr:row>58</xdr:row>
      <xdr:rowOff>81280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992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56</xdr:row>
      <xdr:rowOff>91457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9692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[313,822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統計上、除排雪経費を維持補修費に含めているため、降雪量が多い当市は、全国や県平均、類似団体と比較しても大きく上回っている。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令和６年度は豪雪対応で費用が増加したことから、当該項目も増となったもの。</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172</xdr:rowOff>
    </xdr:from>
    <xdr:to>
      <xdr:col>23</xdr:col>
      <xdr:colOff>133350</xdr:colOff>
      <xdr:row>86</xdr:row>
      <xdr:rowOff>168304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744872"/>
          <a:ext cx="838200" cy="168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43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70918</xdr:rowOff>
    </xdr:from>
    <xdr:to>
      <xdr:col>19</xdr:col>
      <xdr:colOff>133350</xdr:colOff>
      <xdr:row>86</xdr:row>
      <xdr:rowOff>172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644168"/>
          <a:ext cx="889000" cy="10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83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62737</xdr:rowOff>
    </xdr:from>
    <xdr:to>
      <xdr:col>15</xdr:col>
      <xdr:colOff>82550</xdr:colOff>
      <xdr:row>85</xdr:row>
      <xdr:rowOff>70918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635987"/>
          <a:ext cx="889000" cy="8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164626</xdr:rowOff>
    </xdr:from>
    <xdr:to>
      <xdr:col>11</xdr:col>
      <xdr:colOff>31750</xdr:colOff>
      <xdr:row>85</xdr:row>
      <xdr:rowOff>62737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566426"/>
          <a:ext cx="889000" cy="6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4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6678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117504</xdr:rowOff>
    </xdr:from>
    <xdr:to>
      <xdr:col>23</xdr:col>
      <xdr:colOff>184150</xdr:colOff>
      <xdr:row>87</xdr:row>
      <xdr:rowOff>47654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86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89581</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834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120822</xdr:rowOff>
    </xdr:from>
    <xdr:to>
      <xdr:col>19</xdr:col>
      <xdr:colOff>184150</xdr:colOff>
      <xdr:row>86</xdr:row>
      <xdr:rowOff>50972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69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35749</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780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20118</xdr:rowOff>
    </xdr:from>
    <xdr:to>
      <xdr:col>15</xdr:col>
      <xdr:colOff>133350</xdr:colOff>
      <xdr:row>85</xdr:row>
      <xdr:rowOff>121718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593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106495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679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11937</xdr:rowOff>
    </xdr:from>
    <xdr:to>
      <xdr:col>11</xdr:col>
      <xdr:colOff>82550</xdr:colOff>
      <xdr:row>85</xdr:row>
      <xdr:rowOff>113537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585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98314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671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113826</xdr:rowOff>
    </xdr:from>
    <xdr:to>
      <xdr:col>7</xdr:col>
      <xdr:colOff>31750</xdr:colOff>
      <xdr:row>85</xdr:row>
      <xdr:rowOff>43976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51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28753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602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事院勧告等に準じて給与の適正化を図っているほか、人事評価の結果を昇給等に反映させ、職務・職責に対応じた給与構造への転換を進めてきており、今後も民間企業の平均給与や経済状況等を踏まえ、給与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62593</xdr:rowOff>
    </xdr:from>
    <xdr:to>
      <xdr:col>81</xdr:col>
      <xdr:colOff>44450</xdr:colOff>
      <xdr:row>81</xdr:row>
      <xdr:rowOff>148771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3950043"/>
          <a:ext cx="8382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62593</xdr:rowOff>
    </xdr:from>
    <xdr:to>
      <xdr:col>77</xdr:col>
      <xdr:colOff>44450</xdr:colOff>
      <xdr:row>82</xdr:row>
      <xdr:rowOff>11793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3950043"/>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131536</xdr:rowOff>
    </xdr:from>
    <xdr:to>
      <xdr:col>72</xdr:col>
      <xdr:colOff>203200</xdr:colOff>
      <xdr:row>82</xdr:row>
      <xdr:rowOff>11793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01898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62593</xdr:rowOff>
    </xdr:from>
    <xdr:to>
      <xdr:col>68</xdr:col>
      <xdr:colOff>152400</xdr:colOff>
      <xdr:row>81</xdr:row>
      <xdr:rowOff>131536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395004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97971</xdr:rowOff>
    </xdr:from>
    <xdr:to>
      <xdr:col>81</xdr:col>
      <xdr:colOff>95250</xdr:colOff>
      <xdr:row>82</xdr:row>
      <xdr:rowOff>28121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39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19248</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906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11793</xdr:rowOff>
    </xdr:from>
    <xdr:to>
      <xdr:col>77</xdr:col>
      <xdr:colOff>95250</xdr:colOff>
      <xdr:row>81</xdr:row>
      <xdr:rowOff>113393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389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123570</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668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132443</xdr:rowOff>
    </xdr:from>
    <xdr:to>
      <xdr:col>73</xdr:col>
      <xdr:colOff>44450</xdr:colOff>
      <xdr:row>82</xdr:row>
      <xdr:rowOff>62593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01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72770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788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80736</xdr:rowOff>
    </xdr:from>
    <xdr:to>
      <xdr:col>68</xdr:col>
      <xdr:colOff>203200</xdr:colOff>
      <xdr:row>82</xdr:row>
      <xdr:rowOff>10886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396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21063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73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11793</xdr:rowOff>
    </xdr:from>
    <xdr:to>
      <xdr:col>64</xdr:col>
      <xdr:colOff>152400</xdr:colOff>
      <xdr:row>81</xdr:row>
      <xdr:rowOff>113393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389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123570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66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人口千人当たりの職員数は</a:t>
          </a:r>
          <a:r>
            <a:rPr kumimoji="1" lang="en-US" altLang="ja-JP" sz="1300">
              <a:latin typeface="ＭＳ Ｐゴシック" panose="020B0600070205080204" pitchFamily="50" charset="-128"/>
              <a:ea typeface="ＭＳ Ｐゴシック" panose="020B0600070205080204" pitchFamily="50" charset="-128"/>
            </a:rPr>
            <a:t>9.96</a:t>
          </a:r>
          <a:r>
            <a:rPr kumimoji="1" lang="ja-JP" altLang="en-US" sz="1300">
              <a:latin typeface="ＭＳ Ｐゴシック" panose="020B0600070205080204" pitchFamily="50" charset="-128"/>
              <a:ea typeface="ＭＳ Ｐゴシック" panose="020B0600070205080204" pitchFamily="50" charset="-128"/>
            </a:rPr>
            <a:t>人であり、全国平均（</a:t>
          </a:r>
          <a:r>
            <a:rPr kumimoji="1" lang="en-US" altLang="ja-JP" sz="1300">
              <a:latin typeface="ＭＳ Ｐゴシック" panose="020B0600070205080204" pitchFamily="50" charset="-128"/>
              <a:ea typeface="ＭＳ Ｐゴシック" panose="020B0600070205080204" pitchFamily="50" charset="-128"/>
            </a:rPr>
            <a:t>8.41</a:t>
          </a:r>
          <a:r>
            <a:rPr kumimoji="1" lang="ja-JP" altLang="en-US" sz="1300">
              <a:latin typeface="ＭＳ Ｐゴシック" panose="020B0600070205080204" pitchFamily="50" charset="-128"/>
              <a:ea typeface="ＭＳ Ｐゴシック" panose="020B0600070205080204" pitchFamily="50" charset="-128"/>
            </a:rPr>
            <a:t>人）を上回っている。引き続き業務の効率化に取り組みつつ、住民サービスを低下させることがない範囲で定員の適正化に努める。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96157</xdr:rowOff>
    </xdr:from>
    <xdr:to>
      <xdr:col>81</xdr:col>
      <xdr:colOff>44450</xdr:colOff>
      <xdr:row>62</xdr:row>
      <xdr:rowOff>103051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726057"/>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95008</xdr:rowOff>
    </xdr:from>
    <xdr:to>
      <xdr:col>77</xdr:col>
      <xdr:colOff>44450</xdr:colOff>
      <xdr:row>62</xdr:row>
      <xdr:rowOff>96157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724908"/>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61685</xdr:rowOff>
    </xdr:from>
    <xdr:to>
      <xdr:col>72</xdr:col>
      <xdr:colOff>203200</xdr:colOff>
      <xdr:row>62</xdr:row>
      <xdr:rowOff>95008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691585"/>
          <a:ext cx="889000" cy="33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45599</xdr:rowOff>
    </xdr:from>
    <xdr:to>
      <xdr:col>68</xdr:col>
      <xdr:colOff>152400</xdr:colOff>
      <xdr:row>62</xdr:row>
      <xdr:rowOff>61685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675499"/>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170015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8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52251</xdr:rowOff>
    </xdr:from>
    <xdr:to>
      <xdr:col>81</xdr:col>
      <xdr:colOff>95250</xdr:colOff>
      <xdr:row>62</xdr:row>
      <xdr:rowOff>153851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68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24328</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654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45357</xdr:rowOff>
    </xdr:from>
    <xdr:to>
      <xdr:col>77</xdr:col>
      <xdr:colOff>95250</xdr:colOff>
      <xdr:row>62</xdr:row>
      <xdr:rowOff>146957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67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131734</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761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44208</xdr:rowOff>
    </xdr:from>
    <xdr:to>
      <xdr:col>73</xdr:col>
      <xdr:colOff>44450</xdr:colOff>
      <xdr:row>62</xdr:row>
      <xdr:rowOff>145808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67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130585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76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10885</xdr:rowOff>
    </xdr:from>
    <xdr:to>
      <xdr:col>68</xdr:col>
      <xdr:colOff>203200</xdr:colOff>
      <xdr:row>62</xdr:row>
      <xdr:rowOff>112485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64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97262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72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166249</xdr:rowOff>
    </xdr:from>
    <xdr:to>
      <xdr:col>64</xdr:col>
      <xdr:colOff>152400</xdr:colOff>
      <xdr:row>62</xdr:row>
      <xdr:rowOff>96399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624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81176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711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前年度と同水準を維持しており、類似団体平均は</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引き続き、交付税措置の有無や地方債残高、実質公債費比率等の財政指標を勘案した上で。市債の有効活用を図っていく。</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30339</xdr:rowOff>
    </xdr:from>
    <xdr:to>
      <xdr:col>81</xdr:col>
      <xdr:colOff>44450</xdr:colOff>
      <xdr:row>39</xdr:row>
      <xdr:rowOff>43745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716889"/>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30339</xdr:rowOff>
    </xdr:from>
    <xdr:to>
      <xdr:col>77</xdr:col>
      <xdr:colOff>44450</xdr:colOff>
      <xdr:row>39</xdr:row>
      <xdr:rowOff>30339</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7168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134761</xdr:rowOff>
    </xdr:from>
    <xdr:to>
      <xdr:col>72</xdr:col>
      <xdr:colOff>203200</xdr:colOff>
      <xdr:row>39</xdr:row>
      <xdr:rowOff>30339</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649861"/>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134761</xdr:rowOff>
    </xdr:from>
    <xdr:to>
      <xdr:col>68</xdr:col>
      <xdr:colOff>152400</xdr:colOff>
      <xdr:row>39</xdr:row>
      <xdr:rowOff>43745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649861"/>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68738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108955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164395</xdr:rowOff>
    </xdr:from>
    <xdr:to>
      <xdr:col>81</xdr:col>
      <xdr:colOff>95250</xdr:colOff>
      <xdr:row>39</xdr:row>
      <xdr:rowOff>94545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67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9472</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524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150989</xdr:rowOff>
    </xdr:from>
    <xdr:to>
      <xdr:col>77</xdr:col>
      <xdr:colOff>95250</xdr:colOff>
      <xdr:row>39</xdr:row>
      <xdr:rowOff>81139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66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91316</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434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150989</xdr:rowOff>
    </xdr:from>
    <xdr:to>
      <xdr:col>73</xdr:col>
      <xdr:colOff>44450</xdr:colOff>
      <xdr:row>39</xdr:row>
      <xdr:rowOff>81139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66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91316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43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83961</xdr:rowOff>
    </xdr:from>
    <xdr:to>
      <xdr:col>68</xdr:col>
      <xdr:colOff>203200</xdr:colOff>
      <xdr:row>39</xdr:row>
      <xdr:rowOff>14111</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59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24288</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36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164395</xdr:rowOff>
    </xdr:from>
    <xdr:to>
      <xdr:col>64</xdr:col>
      <xdr:colOff>152400</xdr:colOff>
      <xdr:row>39</xdr:row>
      <xdr:rowOff>94545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67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104722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44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将来負担額に対し、負債の償還に充当可能な基金等の充当可能財源等の額が上回ったため、将来負担比率は算定されていない。</a:t>
          </a:r>
        </a:p>
        <a:p>
          <a:r>
            <a:rPr kumimoji="1" lang="ja-JP" altLang="en-US" sz="1300">
              <a:latin typeface="ＭＳ Ｐゴシック" panose="020B0600070205080204" pitchFamily="50" charset="-128"/>
              <a:ea typeface="ＭＳ Ｐゴシック" panose="020B0600070205080204" pitchFamily="50" charset="-128"/>
            </a:rPr>
            <a:t>今後、各種施策を推進していく中で、財政調整基金の取り崩しも予測されることから、地方債の新規発行の抑制や優良債の活用を図り、さらなる財政健全化を進める。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新潟県妙高市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29,514
28,846
445.63
24,169,434
22,898,172
861,731
12,328,777
16,635,468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人件費に係る経常収支比率は、類似団体を</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人事院勧告等に準じて給与の適正化を図り人件費が増加したことにより前年比</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ポイントの増となった。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107950</xdr:rowOff>
    </xdr:from>
    <xdr:to>
      <xdr:col>24</xdr:col>
      <xdr:colOff>25400</xdr:colOff>
      <xdr:row>36</xdr:row>
      <xdr:rowOff>50800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087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107950</xdr:rowOff>
    </xdr:from>
    <xdr:to>
      <xdr:col>19</xdr:col>
      <xdr:colOff>187325</xdr:colOff>
      <xdr:row>36</xdr:row>
      <xdr:rowOff>5080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087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146050</xdr:rowOff>
    </xdr:from>
    <xdr:to>
      <xdr:col>15</xdr:col>
      <xdr:colOff>98425</xdr:colOff>
      <xdr:row>36</xdr:row>
      <xdr:rowOff>5080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468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146050</xdr:rowOff>
    </xdr:from>
    <xdr:to>
      <xdr:col>11</xdr:col>
      <xdr:colOff>9525</xdr:colOff>
      <xdr:row>35</xdr:row>
      <xdr:rowOff>146050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146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0</xdr:rowOff>
    </xdr:from>
    <xdr:to>
      <xdr:col>24</xdr:col>
      <xdr:colOff>76200</xdr:colOff>
      <xdr:row>36</xdr:row>
      <xdr:rowOff>101600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16527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57150</xdr:rowOff>
    </xdr:from>
    <xdr:to>
      <xdr:col>20</xdr:col>
      <xdr:colOff>38100</xdr:colOff>
      <xdr:row>35</xdr:row>
      <xdr:rowOff>158750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168927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26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125730</xdr:rowOff>
    </xdr:from>
    <xdr:to>
      <xdr:col>15</xdr:col>
      <xdr:colOff>149225</xdr:colOff>
      <xdr:row>36</xdr:row>
      <xdr:rowOff>55880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66057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95250</xdr:rowOff>
    </xdr:from>
    <xdr:to>
      <xdr:col>11</xdr:col>
      <xdr:colOff>60325</xdr:colOff>
      <xdr:row>36</xdr:row>
      <xdr:rowOff>25400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35577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95250</xdr:rowOff>
    </xdr:from>
    <xdr:to>
      <xdr:col>6</xdr:col>
      <xdr:colOff>171450</xdr:colOff>
      <xdr:row>36</xdr:row>
      <xdr:rowOff>25400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35577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物件費に係る経常収支比率は、類似団体を</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今後、物価高騰等の影響を受け、公共施設等の管理費用の増加が見込まれることから、業務改善の効率化を図り、物件費の抑制に努める。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130810</xdr:rowOff>
    </xdr:from>
    <xdr:to>
      <xdr:col>82</xdr:col>
      <xdr:colOff>107950</xdr:colOff>
      <xdr:row>18</xdr:row>
      <xdr:rowOff>35560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04546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46990</xdr:rowOff>
    </xdr:from>
    <xdr:to>
      <xdr:col>78</xdr:col>
      <xdr:colOff>69850</xdr:colOff>
      <xdr:row>17</xdr:row>
      <xdr:rowOff>130810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616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58420</xdr:rowOff>
    </xdr:from>
    <xdr:to>
      <xdr:col>73</xdr:col>
      <xdr:colOff>180975</xdr:colOff>
      <xdr:row>17</xdr:row>
      <xdr:rowOff>46990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0162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58420</xdr:rowOff>
    </xdr:from>
    <xdr:to>
      <xdr:col>69</xdr:col>
      <xdr:colOff>92075</xdr:colOff>
      <xdr:row>16</xdr:row>
      <xdr:rowOff>58420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801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156210</xdr:rowOff>
    </xdr:from>
    <xdr:to>
      <xdr:col>82</xdr:col>
      <xdr:colOff>158750</xdr:colOff>
      <xdr:row>18</xdr:row>
      <xdr:rowOff>86360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128287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80010</xdr:rowOff>
    </xdr:from>
    <xdr:to>
      <xdr:col>78</xdr:col>
      <xdr:colOff>120650</xdr:colOff>
      <xdr:row>18</xdr:row>
      <xdr:rowOff>10160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9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166387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081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167640</xdr:rowOff>
    </xdr:from>
    <xdr:to>
      <xdr:col>74</xdr:col>
      <xdr:colOff>31750</xdr:colOff>
      <xdr:row>17</xdr:row>
      <xdr:rowOff>97790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82567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99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7620</xdr:rowOff>
    </xdr:from>
    <xdr:to>
      <xdr:col>69</xdr:col>
      <xdr:colOff>142875</xdr:colOff>
      <xdr:row>16</xdr:row>
      <xdr:rowOff>109220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119397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119397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扶助費に係る経常収支比率は、類似団体を</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ポイント下回っており、近年一定水準を維持している。</a:t>
          </a:r>
        </a:p>
        <a:p>
          <a:r>
            <a:rPr kumimoji="1" lang="ja-JP" altLang="en-US" sz="1300">
              <a:latin typeface="ＭＳ Ｐゴシック" panose="020B0600070205080204" pitchFamily="50" charset="-128"/>
              <a:ea typeface="ＭＳ Ｐゴシック" panose="020B0600070205080204" pitchFamily="50" charset="-128"/>
            </a:rPr>
            <a:t>高齢者や障がい者への支援に係る費用の増が見込まれることから、執行の適正化を図る必要がある。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29028</xdr:rowOff>
    </xdr:from>
    <xdr:to>
      <xdr:col>24</xdr:col>
      <xdr:colOff>25400</xdr:colOff>
      <xdr:row>54</xdr:row>
      <xdr:rowOff>29028</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2873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xdr:rowOff>
    </xdr:from>
    <xdr:to>
      <xdr:col>19</xdr:col>
      <xdr:colOff>187325</xdr:colOff>
      <xdr:row>54</xdr:row>
      <xdr:rowOff>29028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2710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xdr:rowOff>
    </xdr:from>
    <xdr:to>
      <xdr:col>15</xdr:col>
      <xdr:colOff>98425</xdr:colOff>
      <xdr:row>54</xdr:row>
      <xdr:rowOff>12700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27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xdr:rowOff>
    </xdr:from>
    <xdr:to>
      <xdr:col>11</xdr:col>
      <xdr:colOff>9525</xdr:colOff>
      <xdr:row>54</xdr:row>
      <xdr:rowOff>29028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2710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149678</xdr:rowOff>
    </xdr:from>
    <xdr:to>
      <xdr:col>24</xdr:col>
      <xdr:colOff>76200</xdr:colOff>
      <xdr:row>54</xdr:row>
      <xdr:rowOff>79828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166205</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149678</xdr:rowOff>
    </xdr:from>
    <xdr:to>
      <xdr:col>20</xdr:col>
      <xdr:colOff>38100</xdr:colOff>
      <xdr:row>54</xdr:row>
      <xdr:rowOff>79828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90005</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005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133350</xdr:rowOff>
    </xdr:from>
    <xdr:to>
      <xdr:col>15</xdr:col>
      <xdr:colOff>149225</xdr:colOff>
      <xdr:row>54</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73677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133350</xdr:rowOff>
    </xdr:from>
    <xdr:to>
      <xdr:col>11</xdr:col>
      <xdr:colOff>60325</xdr:colOff>
      <xdr:row>54</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73677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149678</xdr:rowOff>
    </xdr:from>
    <xdr:to>
      <xdr:col>6</xdr:col>
      <xdr:colOff>171450</xdr:colOff>
      <xdr:row>54</xdr:row>
      <xdr:rowOff>79828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90005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その他に係る経常収支比率は、類似団体と比較して</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主な要因は、除排雪経費の増加による維持補修費の増である。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61</xdr:row>
      <xdr:rowOff>69850</xdr:rowOff>
    </xdr:from>
    <xdr:to>
      <xdr:col>82</xdr:col>
      <xdr:colOff>107950</xdr:colOff>
      <xdr:row>61</xdr:row>
      <xdr:rowOff>85090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5283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14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69850</xdr:rowOff>
    </xdr:from>
    <xdr:to>
      <xdr:col>78</xdr:col>
      <xdr:colOff>69850</xdr:colOff>
      <xdr:row>61</xdr:row>
      <xdr:rowOff>69850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528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88900</xdr:rowOff>
    </xdr:from>
    <xdr:to>
      <xdr:col>73</xdr:col>
      <xdr:colOff>180975</xdr:colOff>
      <xdr:row>61</xdr:row>
      <xdr:rowOff>69850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3759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92710</xdr:rowOff>
    </xdr:from>
    <xdr:to>
      <xdr:col>69</xdr:col>
      <xdr:colOff>92075</xdr:colOff>
      <xdr:row>60</xdr:row>
      <xdr:rowOff>88900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1020826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61</xdr:row>
      <xdr:rowOff>34290</xdr:rowOff>
    </xdr:from>
    <xdr:to>
      <xdr:col>82</xdr:col>
      <xdr:colOff>158750</xdr:colOff>
      <xdr:row>61</xdr:row>
      <xdr:rowOff>135890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49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114317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4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19050</xdr:rowOff>
    </xdr:from>
    <xdr:to>
      <xdr:col>78</xdr:col>
      <xdr:colOff>120650</xdr:colOff>
      <xdr:row>61</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105427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56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19050</xdr:rowOff>
    </xdr:from>
    <xdr:to>
      <xdr:col>74</xdr:col>
      <xdr:colOff>31750</xdr:colOff>
      <xdr:row>61</xdr:row>
      <xdr:rowOff>120650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105427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38100</xdr:rowOff>
    </xdr:from>
    <xdr:to>
      <xdr:col>69</xdr:col>
      <xdr:colOff>142875</xdr:colOff>
      <xdr:row>60</xdr:row>
      <xdr:rowOff>139700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124477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41910</xdr:rowOff>
    </xdr:from>
    <xdr:to>
      <xdr:col>65</xdr:col>
      <xdr:colOff>53975</xdr:colOff>
      <xdr:row>59</xdr:row>
      <xdr:rowOff>143510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128287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4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補助費等に係る経常収支比率は、類似団体と比較して</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ポイント下回っている。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前年度からほぼ横ばいであるが、引き続き、補助対象事業の実施内容や効果の検証などを行い、必要性や効果が低い補助は見直しや廃止を進めていきたい。</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67564</xdr:rowOff>
    </xdr:from>
    <xdr:to>
      <xdr:col>82</xdr:col>
      <xdr:colOff>107950</xdr:colOff>
      <xdr:row>36</xdr:row>
      <xdr:rowOff>72136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23976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72136</xdr:rowOff>
    </xdr:from>
    <xdr:to>
      <xdr:col>78</xdr:col>
      <xdr:colOff>69850</xdr:colOff>
      <xdr:row>36</xdr:row>
      <xdr:rowOff>90424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24433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90424</xdr:rowOff>
    </xdr:from>
    <xdr:to>
      <xdr:col>73</xdr:col>
      <xdr:colOff>180975</xdr:colOff>
      <xdr:row>37</xdr:row>
      <xdr:rowOff>14986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262624"/>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62992</xdr:rowOff>
    </xdr:from>
    <xdr:to>
      <xdr:col>69</xdr:col>
      <xdr:colOff>92075</xdr:colOff>
      <xdr:row>37</xdr:row>
      <xdr:rowOff>14986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235192"/>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33291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034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21336</xdr:rowOff>
    </xdr:from>
    <xdr:to>
      <xdr:col>78</xdr:col>
      <xdr:colOff>120650</xdr:colOff>
      <xdr:row>36</xdr:row>
      <xdr:rowOff>122936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133113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962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39624</xdr:rowOff>
    </xdr:from>
    <xdr:to>
      <xdr:col>74</xdr:col>
      <xdr:colOff>31750</xdr:colOff>
      <xdr:row>36</xdr:row>
      <xdr:rowOff>141224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151401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135636</xdr:rowOff>
    </xdr:from>
    <xdr:to>
      <xdr:col>69</xdr:col>
      <xdr:colOff>142875</xdr:colOff>
      <xdr:row>37</xdr:row>
      <xdr:rowOff>65786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50563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12192</xdr:rowOff>
    </xdr:from>
    <xdr:to>
      <xdr:col>65</xdr:col>
      <xdr:colOff>53975</xdr:colOff>
      <xdr:row>36</xdr:row>
      <xdr:rowOff>113792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123969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公債費に係る経常収支比率は、類似団体を</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引き続き、交付税措置の有無や地方債残高、実質公債費比率等の財政指標を勘案した上で、市債の有効活用を図る必要がある。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111761</xdr:rowOff>
    </xdr:from>
    <xdr:to>
      <xdr:col>24</xdr:col>
      <xdr:colOff>25400</xdr:colOff>
      <xdr:row>76</xdr:row>
      <xdr:rowOff>165100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141961"/>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157480</xdr:rowOff>
    </xdr:from>
    <xdr:to>
      <xdr:col>19</xdr:col>
      <xdr:colOff>187325</xdr:colOff>
      <xdr:row>76</xdr:row>
      <xdr:rowOff>165100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1876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81280</xdr:rowOff>
    </xdr:from>
    <xdr:to>
      <xdr:col>15</xdr:col>
      <xdr:colOff>98425</xdr:colOff>
      <xdr:row>76</xdr:row>
      <xdr:rowOff>157480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1114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81280</xdr:rowOff>
    </xdr:from>
    <xdr:to>
      <xdr:col>11</xdr:col>
      <xdr:colOff>9525</xdr:colOff>
      <xdr:row>76</xdr:row>
      <xdr:rowOff>96520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1114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60961</xdr:rowOff>
    </xdr:from>
    <xdr:to>
      <xdr:col>24</xdr:col>
      <xdr:colOff>76200</xdr:colOff>
      <xdr:row>76</xdr:row>
      <xdr:rowOff>162561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77487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114300</xdr:rowOff>
    </xdr:from>
    <xdr:to>
      <xdr:col>20</xdr:col>
      <xdr:colOff>38100</xdr:colOff>
      <xdr:row>77</xdr:row>
      <xdr:rowOff>44450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106680</xdr:rowOff>
    </xdr:from>
    <xdr:to>
      <xdr:col>15</xdr:col>
      <xdr:colOff>149225</xdr:colOff>
      <xdr:row>77</xdr:row>
      <xdr:rowOff>36830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47007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30480</xdr:rowOff>
    </xdr:from>
    <xdr:to>
      <xdr:col>11</xdr:col>
      <xdr:colOff>60325</xdr:colOff>
      <xdr:row>76</xdr:row>
      <xdr:rowOff>132080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142257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45720</xdr:rowOff>
    </xdr:from>
    <xdr:to>
      <xdr:col>6</xdr:col>
      <xdr:colOff>171450</xdr:colOff>
      <xdr:row>76</xdr:row>
      <xdr:rowOff>147320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157497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公債費以外に係る経常収支比率は、類似団体と比較して</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下回っている。類似団体と比較し、行政のスリム化・効率化の推進等により人件費、補助費、扶助費で下回っているが、除雪に伴う維持補修費を含むその他経費の増加、物件費は物価高騰による光熱水費の増加や未利用公共施設の解体撤去などにより類似団体を上回る水準となってい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60706</xdr:rowOff>
    </xdr:from>
    <xdr:to>
      <xdr:col>82</xdr:col>
      <xdr:colOff>107950</xdr:colOff>
      <xdr:row>80</xdr:row>
      <xdr:rowOff>108713</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919456"/>
          <a:ext cx="0" cy="905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80790</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796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108713</xdr:rowOff>
    </xdr:from>
    <xdr:to>
      <xdr:col>82</xdr:col>
      <xdr:colOff>196850</xdr:colOff>
      <xdr:row>80</xdr:row>
      <xdr:rowOff>108713</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24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147083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662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60706</xdr:rowOff>
    </xdr:from>
    <xdr:to>
      <xdr:col>82</xdr:col>
      <xdr:colOff>196850</xdr:colOff>
      <xdr:row>75</xdr:row>
      <xdr:rowOff>60706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919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90424</xdr:rowOff>
    </xdr:from>
    <xdr:to>
      <xdr:col>82</xdr:col>
      <xdr:colOff>107950</xdr:colOff>
      <xdr:row>77</xdr:row>
      <xdr:rowOff>33274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120624"/>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45990</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47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73913</xdr:rowOff>
    </xdr:from>
    <xdr:to>
      <xdr:col>82</xdr:col>
      <xdr:colOff>158750</xdr:colOff>
      <xdr:row>78</xdr:row>
      <xdr:rowOff>4063</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90424</xdr:rowOff>
    </xdr:from>
    <xdr:to>
      <xdr:col>78</xdr:col>
      <xdr:colOff>69850</xdr:colOff>
      <xdr:row>76</xdr:row>
      <xdr:rowOff>94996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31206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14478</xdr:rowOff>
    </xdr:from>
    <xdr:to>
      <xdr:col>78</xdr:col>
      <xdr:colOff>120650</xdr:colOff>
      <xdr:row>77</xdr:row>
      <xdr:rowOff>116078</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1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100855</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02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30987</xdr:rowOff>
    </xdr:from>
    <xdr:to>
      <xdr:col>73</xdr:col>
      <xdr:colOff>180975</xdr:colOff>
      <xdr:row>76</xdr:row>
      <xdr:rowOff>94996</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061187"/>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126492</xdr:rowOff>
    </xdr:from>
    <xdr:to>
      <xdr:col>74</xdr:col>
      <xdr:colOff>31750</xdr:colOff>
      <xdr:row>77</xdr:row>
      <xdr:rowOff>56642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5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41419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33274</xdr:rowOff>
    </xdr:from>
    <xdr:to>
      <xdr:col>69</xdr:col>
      <xdr:colOff>92075</xdr:colOff>
      <xdr:row>76</xdr:row>
      <xdr:rowOff>30987</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004800" y="12892024"/>
          <a:ext cx="889000" cy="16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169926</xdr:rowOff>
    </xdr:from>
    <xdr:to>
      <xdr:col>69</xdr:col>
      <xdr:colOff>142875</xdr:colOff>
      <xdr:row>76</xdr:row>
      <xdr:rowOff>100076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2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84853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15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149352</xdr:rowOff>
    </xdr:from>
    <xdr:to>
      <xdr:col>65</xdr:col>
      <xdr:colOff>53975</xdr:colOff>
      <xdr:row>77</xdr:row>
      <xdr:rowOff>79502</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179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64279</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153924</xdr:rowOff>
    </xdr:from>
    <xdr:to>
      <xdr:col>82</xdr:col>
      <xdr:colOff>158750</xdr:colOff>
      <xdr:row>77</xdr:row>
      <xdr:rowOff>84074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170451</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029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39624</xdr:rowOff>
    </xdr:from>
    <xdr:to>
      <xdr:col>78</xdr:col>
      <xdr:colOff>120650</xdr:colOff>
      <xdr:row>76</xdr:row>
      <xdr:rowOff>141224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151401</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838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44196</xdr:rowOff>
    </xdr:from>
    <xdr:to>
      <xdr:col>74</xdr:col>
      <xdr:colOff>31750</xdr:colOff>
      <xdr:row>76</xdr:row>
      <xdr:rowOff>145796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155973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151637</xdr:rowOff>
    </xdr:from>
    <xdr:to>
      <xdr:col>69</xdr:col>
      <xdr:colOff>142875</xdr:colOff>
      <xdr:row>76</xdr:row>
      <xdr:rowOff>81787</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0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91965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77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153924</xdr:rowOff>
    </xdr:from>
    <xdr:to>
      <xdr:col>65</xdr:col>
      <xdr:colOff>53975</xdr:colOff>
      <xdr:row>75</xdr:row>
      <xdr:rowOff>84074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284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94251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610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新潟県妙高市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51664</xdr:rowOff>
    </xdr:from>
    <xdr:to>
      <xdr:col>29</xdr:col>
      <xdr:colOff>127000</xdr:colOff>
      <xdr:row>16</xdr:row>
      <xdr:rowOff>141503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42489"/>
          <a:ext cx="647700" cy="898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84815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75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141503</xdr:rowOff>
    </xdr:from>
    <xdr:to>
      <xdr:col>26</xdr:col>
      <xdr:colOff>50800</xdr:colOff>
      <xdr:row>16</xdr:row>
      <xdr:rowOff>149885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32328"/>
          <a:ext cx="698500" cy="83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6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149885</xdr:rowOff>
    </xdr:from>
    <xdr:to>
      <xdr:col>22</xdr:col>
      <xdr:colOff>114300</xdr:colOff>
      <xdr:row>17</xdr:row>
      <xdr:rowOff>26949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40710"/>
          <a:ext cx="698500" cy="485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26949</xdr:rowOff>
    </xdr:from>
    <xdr:to>
      <xdr:col>18</xdr:col>
      <xdr:colOff>177800</xdr:colOff>
      <xdr:row>17</xdr:row>
      <xdr:rowOff>87922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89224"/>
          <a:ext cx="698500" cy="609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8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864</xdr:rowOff>
    </xdr:from>
    <xdr:to>
      <xdr:col>29</xdr:col>
      <xdr:colOff>177800</xdr:colOff>
      <xdr:row>16</xdr:row>
      <xdr:rowOff>102464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916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17391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36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90703</xdr:rowOff>
    </xdr:from>
    <xdr:to>
      <xdr:col>26</xdr:col>
      <xdr:colOff>101600</xdr:colOff>
      <xdr:row>17</xdr:row>
      <xdr:rowOff>20853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815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31030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50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99085</xdr:rowOff>
    </xdr:from>
    <xdr:to>
      <xdr:col>22</xdr:col>
      <xdr:colOff>165100</xdr:colOff>
      <xdr:row>17</xdr:row>
      <xdr:rowOff>29235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899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39412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58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147599</xdr:rowOff>
    </xdr:from>
    <xdr:to>
      <xdr:col>19</xdr:col>
      <xdr:colOff>38100</xdr:colOff>
      <xdr:row>17</xdr:row>
      <xdr:rowOff>77749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384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87926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07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37122</xdr:rowOff>
    </xdr:from>
    <xdr:to>
      <xdr:col>15</xdr:col>
      <xdr:colOff>101600</xdr:colOff>
      <xdr:row>17</xdr:row>
      <xdr:rowOff>138722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993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148899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68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212561</xdr:rowOff>
    </xdr:from>
    <xdr:to>
      <xdr:col>29</xdr:col>
      <xdr:colOff>127000</xdr:colOff>
      <xdr:row>35</xdr:row>
      <xdr:rowOff>228662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6822911"/>
          <a:ext cx="647700" cy="161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197338</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8076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154628</xdr:rowOff>
    </xdr:from>
    <xdr:to>
      <xdr:col>26</xdr:col>
      <xdr:colOff>50800</xdr:colOff>
      <xdr:row>35</xdr:row>
      <xdr:rowOff>228662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6764978"/>
          <a:ext cx="698500" cy="740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154628</xdr:rowOff>
    </xdr:from>
    <xdr:to>
      <xdr:col>22</xdr:col>
      <xdr:colOff>114300</xdr:colOff>
      <xdr:row>35</xdr:row>
      <xdr:rowOff>273957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764978"/>
          <a:ext cx="698500" cy="1193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273957</xdr:rowOff>
    </xdr:from>
    <xdr:to>
      <xdr:col>18</xdr:col>
      <xdr:colOff>177800</xdr:colOff>
      <xdr:row>35</xdr:row>
      <xdr:rowOff>299462</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6884307"/>
          <a:ext cx="698500" cy="255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161761</xdr:rowOff>
    </xdr:from>
    <xdr:to>
      <xdr:col>29</xdr:col>
      <xdr:colOff>177800</xdr:colOff>
      <xdr:row>35</xdr:row>
      <xdr:rowOff>263361</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7721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6838</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617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177862</xdr:rowOff>
    </xdr:from>
    <xdr:to>
      <xdr:col>26</xdr:col>
      <xdr:colOff>101600</xdr:colOff>
      <xdr:row>35</xdr:row>
      <xdr:rowOff>279462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7882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264239</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874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103828</xdr:rowOff>
    </xdr:from>
    <xdr:to>
      <xdr:col>22</xdr:col>
      <xdr:colOff>165100</xdr:colOff>
      <xdr:row>35</xdr:row>
      <xdr:rowOff>205428</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7141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215605</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483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223157</xdr:rowOff>
    </xdr:from>
    <xdr:to>
      <xdr:col>19</xdr:col>
      <xdr:colOff>38100</xdr:colOff>
      <xdr:row>35</xdr:row>
      <xdr:rowOff>324757</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8335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334934</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602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248662</xdr:rowOff>
    </xdr:from>
    <xdr:to>
      <xdr:col>15</xdr:col>
      <xdr:colOff>101600</xdr:colOff>
      <xdr:row>36</xdr:row>
      <xdr:rowOff>7362</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8590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17539</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627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新潟県妙高市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29,514
28,846
445.63
24,169,434
22,898,172
861,731
12,328,777
16,635,468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101638</xdr:rowOff>
    </xdr:from>
    <xdr:to>
      <xdr:col>24</xdr:col>
      <xdr:colOff>63500</xdr:colOff>
      <xdr:row>34</xdr:row>
      <xdr:rowOff>20981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759488"/>
          <a:ext cx="838200" cy="90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170320</xdr:rowOff>
    </xdr:from>
    <xdr:to>
      <xdr:col>19</xdr:col>
      <xdr:colOff>177800</xdr:colOff>
      <xdr:row>34</xdr:row>
      <xdr:rowOff>20981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5828170"/>
          <a:ext cx="889000" cy="22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170320</xdr:rowOff>
    </xdr:from>
    <xdr:to>
      <xdr:col>15</xdr:col>
      <xdr:colOff>50800</xdr:colOff>
      <xdr:row>34</xdr:row>
      <xdr:rowOff>63233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828170"/>
          <a:ext cx="889000" cy="6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63233</xdr:rowOff>
    </xdr:from>
    <xdr:to>
      <xdr:col>10</xdr:col>
      <xdr:colOff>114300</xdr:colOff>
      <xdr:row>34</xdr:row>
      <xdr:rowOff>133071</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892533"/>
          <a:ext cx="889000" cy="69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93057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50838</xdr:rowOff>
    </xdr:from>
    <xdr:to>
      <xdr:col>24</xdr:col>
      <xdr:colOff>114300</xdr:colOff>
      <xdr:row>33</xdr:row>
      <xdr:rowOff>152438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70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73715</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560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141631</xdr:rowOff>
    </xdr:from>
    <xdr:to>
      <xdr:col>20</xdr:col>
      <xdr:colOff>38100</xdr:colOff>
      <xdr:row>34</xdr:row>
      <xdr:rowOff>71781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799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88308</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57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119520</xdr:rowOff>
    </xdr:from>
    <xdr:to>
      <xdr:col>15</xdr:col>
      <xdr:colOff>101600</xdr:colOff>
      <xdr:row>34</xdr:row>
      <xdr:rowOff>49670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77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66197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552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12433</xdr:rowOff>
    </xdr:from>
    <xdr:to>
      <xdr:col>10</xdr:col>
      <xdr:colOff>165100</xdr:colOff>
      <xdr:row>34</xdr:row>
      <xdr:rowOff>114033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841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130560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616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82271</xdr:rowOff>
    </xdr:from>
    <xdr:to>
      <xdr:col>6</xdr:col>
      <xdr:colOff>38100</xdr:colOff>
      <xdr:row>35</xdr:row>
      <xdr:rowOff>12421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911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28948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68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108039</xdr:rowOff>
    </xdr:from>
    <xdr:to>
      <xdr:col>24</xdr:col>
      <xdr:colOff>63500</xdr:colOff>
      <xdr:row>55</xdr:row>
      <xdr:rowOff>126769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37789"/>
          <a:ext cx="838200" cy="18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126769</xdr:rowOff>
    </xdr:from>
    <xdr:to>
      <xdr:col>19</xdr:col>
      <xdr:colOff>177800</xdr:colOff>
      <xdr:row>56</xdr:row>
      <xdr:rowOff>113799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556519"/>
          <a:ext cx="889000" cy="158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113799</xdr:rowOff>
    </xdr:from>
    <xdr:to>
      <xdr:col>15</xdr:col>
      <xdr:colOff>50800</xdr:colOff>
      <xdr:row>57</xdr:row>
      <xdr:rowOff>57221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14999"/>
          <a:ext cx="889000" cy="114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57221</xdr:rowOff>
    </xdr:from>
    <xdr:to>
      <xdr:col>10</xdr:col>
      <xdr:colOff>114300</xdr:colOff>
      <xdr:row>57</xdr:row>
      <xdr:rowOff>58417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29871"/>
          <a:ext cx="889000" cy="1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75991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2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57239</xdr:rowOff>
    </xdr:from>
    <xdr:to>
      <xdr:col>24</xdr:col>
      <xdr:colOff>114300</xdr:colOff>
      <xdr:row>55</xdr:row>
      <xdr:rowOff>158839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8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80116</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338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75969</xdr:rowOff>
    </xdr:from>
    <xdr:to>
      <xdr:col>20</xdr:col>
      <xdr:colOff>38100</xdr:colOff>
      <xdr:row>56</xdr:row>
      <xdr:rowOff>6119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505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22646</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280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62999</xdr:rowOff>
    </xdr:from>
    <xdr:to>
      <xdr:col>15</xdr:col>
      <xdr:colOff>101600</xdr:colOff>
      <xdr:row>56</xdr:row>
      <xdr:rowOff>164599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64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9676</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439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6421</xdr:rowOff>
    </xdr:from>
    <xdr:to>
      <xdr:col>10</xdr:col>
      <xdr:colOff>165100</xdr:colOff>
      <xdr:row>57</xdr:row>
      <xdr:rowOff>108021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7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124548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5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7617</xdr:rowOff>
    </xdr:from>
    <xdr:to>
      <xdr:col>6</xdr:col>
      <xdr:colOff>38100</xdr:colOff>
      <xdr:row>57</xdr:row>
      <xdr:rowOff>109217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8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125744</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55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33286</xdr:rowOff>
    </xdr:from>
    <xdr:to>
      <xdr:col>24</xdr:col>
      <xdr:colOff>63500</xdr:colOff>
      <xdr:row>73</xdr:row>
      <xdr:rowOff>21837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034786"/>
          <a:ext cx="838200" cy="502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116324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317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170142</xdr:rowOff>
    </xdr:from>
    <xdr:to>
      <xdr:col>19</xdr:col>
      <xdr:colOff>177800</xdr:colOff>
      <xdr:row>73</xdr:row>
      <xdr:rowOff>21837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2514542"/>
          <a:ext cx="889000" cy="2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108323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8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29972</xdr:rowOff>
    </xdr:from>
    <xdr:to>
      <xdr:col>15</xdr:col>
      <xdr:colOff>50800</xdr:colOff>
      <xdr:row>72</xdr:row>
      <xdr:rowOff>170142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2202922"/>
          <a:ext cx="889000" cy="31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105579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47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29972</xdr:rowOff>
    </xdr:from>
    <xdr:to>
      <xdr:col>10</xdr:col>
      <xdr:colOff>114300</xdr:colOff>
      <xdr:row>72</xdr:row>
      <xdr:rowOff>51498</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202922"/>
          <a:ext cx="889000" cy="19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91788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46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103636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7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69</xdr:row>
      <xdr:rowOff>153936</xdr:rowOff>
    </xdr:from>
    <xdr:to>
      <xdr:col>24</xdr:col>
      <xdr:colOff>114300</xdr:colOff>
      <xdr:row>70</xdr:row>
      <xdr:rowOff>84086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198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69</xdr:row>
      <xdr:rowOff>106963</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1937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142487</xdr:rowOff>
    </xdr:from>
    <xdr:to>
      <xdr:col>20</xdr:col>
      <xdr:colOff>38100</xdr:colOff>
      <xdr:row>73</xdr:row>
      <xdr:rowOff>72637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486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71</xdr:row>
      <xdr:rowOff>89164</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262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119342</xdr:rowOff>
    </xdr:from>
    <xdr:to>
      <xdr:col>15</xdr:col>
      <xdr:colOff>101600</xdr:colOff>
      <xdr:row>73</xdr:row>
      <xdr:rowOff>49492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46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66019</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23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70</xdr:row>
      <xdr:rowOff>150622</xdr:rowOff>
    </xdr:from>
    <xdr:to>
      <xdr:col>10</xdr:col>
      <xdr:colOff>165100</xdr:colOff>
      <xdr:row>71</xdr:row>
      <xdr:rowOff>80772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152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69</xdr:row>
      <xdr:rowOff>97299</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192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698</xdr:rowOff>
    </xdr:from>
    <xdr:to>
      <xdr:col>6</xdr:col>
      <xdr:colOff>38100</xdr:colOff>
      <xdr:row>72</xdr:row>
      <xdr:rowOff>102298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34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70</xdr:row>
      <xdr:rowOff>118825</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120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158184</xdr:rowOff>
    </xdr:from>
    <xdr:to>
      <xdr:col>24</xdr:col>
      <xdr:colOff>63500</xdr:colOff>
      <xdr:row>98</xdr:row>
      <xdr:rowOff>40498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3797300" y="16788834"/>
          <a:ext cx="838200" cy="53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158184</xdr:rowOff>
    </xdr:from>
    <xdr:to>
      <xdr:col>19</xdr:col>
      <xdr:colOff>177800</xdr:colOff>
      <xdr:row>98</xdr:row>
      <xdr:rowOff>78663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788834"/>
          <a:ext cx="889000" cy="91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103473</xdr:rowOff>
    </xdr:from>
    <xdr:to>
      <xdr:col>15</xdr:col>
      <xdr:colOff>50800</xdr:colOff>
      <xdr:row>98</xdr:row>
      <xdr:rowOff>78663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734123"/>
          <a:ext cx="889000" cy="146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103473</xdr:rowOff>
    </xdr:from>
    <xdr:to>
      <xdr:col>10</xdr:col>
      <xdr:colOff>114300</xdr:colOff>
      <xdr:row>98</xdr:row>
      <xdr:rowOff>167568</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734123"/>
          <a:ext cx="889000" cy="23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161148</xdr:rowOff>
    </xdr:from>
    <xdr:to>
      <xdr:col>24</xdr:col>
      <xdr:colOff>114300</xdr:colOff>
      <xdr:row>98</xdr:row>
      <xdr:rowOff>91298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79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139575</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77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107384</xdr:rowOff>
    </xdr:from>
    <xdr:to>
      <xdr:col>20</xdr:col>
      <xdr:colOff>38100</xdr:colOff>
      <xdr:row>98</xdr:row>
      <xdr:rowOff>37534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738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28661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830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27863</xdr:rowOff>
    </xdr:from>
    <xdr:to>
      <xdr:col>15</xdr:col>
      <xdr:colOff>101600</xdr:colOff>
      <xdr:row>98</xdr:row>
      <xdr:rowOff>129463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829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120590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92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52673</xdr:rowOff>
    </xdr:from>
    <xdr:to>
      <xdr:col>10</xdr:col>
      <xdr:colOff>165100</xdr:colOff>
      <xdr:row>97</xdr:row>
      <xdr:rowOff>154273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683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145400</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776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116768</xdr:rowOff>
    </xdr:from>
    <xdr:to>
      <xdr:col>6</xdr:col>
      <xdr:colOff>38100</xdr:colOff>
      <xdr:row>99</xdr:row>
      <xdr:rowOff>46918</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91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38045</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701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66982</xdr:rowOff>
    </xdr:from>
    <xdr:to>
      <xdr:col>55</xdr:col>
      <xdr:colOff>0</xdr:colOff>
      <xdr:row>34</xdr:row>
      <xdr:rowOff>74816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5896282"/>
          <a:ext cx="838200" cy="7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161045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990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124513</xdr:rowOff>
    </xdr:from>
    <xdr:to>
      <xdr:col>50</xdr:col>
      <xdr:colOff>114300</xdr:colOff>
      <xdr:row>34</xdr:row>
      <xdr:rowOff>74816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5782363"/>
          <a:ext cx="889000" cy="12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124073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1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124513</xdr:rowOff>
    </xdr:from>
    <xdr:to>
      <xdr:col>45</xdr:col>
      <xdr:colOff>177800</xdr:colOff>
      <xdr:row>34</xdr:row>
      <xdr:rowOff>43559</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5782363"/>
          <a:ext cx="889000" cy="90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114152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1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28943</xdr:rowOff>
    </xdr:from>
    <xdr:to>
      <xdr:col>41</xdr:col>
      <xdr:colOff>50800</xdr:colOff>
      <xdr:row>34</xdr:row>
      <xdr:rowOff>43559</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172443"/>
          <a:ext cx="889000" cy="70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156275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157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43141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358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16182</xdr:rowOff>
    </xdr:from>
    <xdr:to>
      <xdr:col>55</xdr:col>
      <xdr:colOff>50800</xdr:colOff>
      <xdr:row>34</xdr:row>
      <xdr:rowOff>117782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5845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39059</xdr:rowOff>
    </xdr:from>
    <xdr:ext cx="599010"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696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24016</xdr:rowOff>
    </xdr:from>
    <xdr:to>
      <xdr:col>50</xdr:col>
      <xdr:colOff>165100</xdr:colOff>
      <xdr:row>34</xdr:row>
      <xdr:rowOff>125616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5853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142143</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39795" y="5628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73713</xdr:rowOff>
    </xdr:from>
    <xdr:to>
      <xdr:col>46</xdr:col>
      <xdr:colOff>38100</xdr:colOff>
      <xdr:row>34</xdr:row>
      <xdr:rowOff>3863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573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20390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50795" y="550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164209</xdr:rowOff>
    </xdr:from>
    <xdr:to>
      <xdr:col>41</xdr:col>
      <xdr:colOff>101600</xdr:colOff>
      <xdr:row>34</xdr:row>
      <xdr:rowOff>94359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82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110886</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61795" y="5597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149593</xdr:rowOff>
    </xdr:from>
    <xdr:to>
      <xdr:col>36</xdr:col>
      <xdr:colOff>165100</xdr:colOff>
      <xdr:row>30</xdr:row>
      <xdr:rowOff>79743</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121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96270</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4896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43924</xdr:rowOff>
    </xdr:from>
    <xdr:to>
      <xdr:col>55</xdr:col>
      <xdr:colOff>0</xdr:colOff>
      <xdr:row>54</xdr:row>
      <xdr:rowOff>91084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130774"/>
          <a:ext cx="838200" cy="21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74261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504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43924</xdr:rowOff>
    </xdr:from>
    <xdr:to>
      <xdr:col>50</xdr:col>
      <xdr:colOff>114300</xdr:colOff>
      <xdr:row>54</xdr:row>
      <xdr:rowOff>151069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130774"/>
          <a:ext cx="889000" cy="27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44322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64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151069</xdr:rowOff>
    </xdr:from>
    <xdr:to>
      <xdr:col>45</xdr:col>
      <xdr:colOff>177800</xdr:colOff>
      <xdr:row>56</xdr:row>
      <xdr:rowOff>137879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409369"/>
          <a:ext cx="889000" cy="329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6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95466</xdr:rowOff>
    </xdr:from>
    <xdr:to>
      <xdr:col>41</xdr:col>
      <xdr:colOff>50800</xdr:colOff>
      <xdr:row>56</xdr:row>
      <xdr:rowOff>137879</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696666"/>
          <a:ext cx="889000" cy="4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30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40284</xdr:rowOff>
    </xdr:from>
    <xdr:to>
      <xdr:col>55</xdr:col>
      <xdr:colOff>50800</xdr:colOff>
      <xdr:row>54</xdr:row>
      <xdr:rowOff>141884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29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63161</xdr:rowOff>
    </xdr:from>
    <xdr:ext cx="599010"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150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164574</xdr:rowOff>
    </xdr:from>
    <xdr:to>
      <xdr:col>50</xdr:col>
      <xdr:colOff>165100</xdr:colOff>
      <xdr:row>53</xdr:row>
      <xdr:rowOff>94724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079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111251</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39795" y="8855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100269</xdr:rowOff>
    </xdr:from>
    <xdr:to>
      <xdr:col>46</xdr:col>
      <xdr:colOff>38100</xdr:colOff>
      <xdr:row>55</xdr:row>
      <xdr:rowOff>30419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358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46946</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133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87079</xdr:rowOff>
    </xdr:from>
    <xdr:to>
      <xdr:col>41</xdr:col>
      <xdr:colOff>101600</xdr:colOff>
      <xdr:row>57</xdr:row>
      <xdr:rowOff>17229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68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8356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781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44666</xdr:rowOff>
    </xdr:from>
    <xdr:to>
      <xdr:col>36</xdr:col>
      <xdr:colOff>165100</xdr:colOff>
      <xdr:row>56</xdr:row>
      <xdr:rowOff>146266</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645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137393</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738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161744</xdr:rowOff>
    </xdr:from>
    <xdr:to>
      <xdr:col>55</xdr:col>
      <xdr:colOff>0</xdr:colOff>
      <xdr:row>79</xdr:row>
      <xdr:rowOff>48489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020494"/>
          <a:ext cx="838200" cy="57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137943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339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48489</xdr:rowOff>
    </xdr:from>
    <xdr:to>
      <xdr:col>50</xdr:col>
      <xdr:colOff>114300</xdr:colOff>
      <xdr:row>79</xdr:row>
      <xdr:rowOff>50383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593039"/>
          <a:ext cx="889000" cy="1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163452</xdr:rowOff>
    </xdr:from>
    <xdr:to>
      <xdr:col>45</xdr:col>
      <xdr:colOff>177800</xdr:colOff>
      <xdr:row>79</xdr:row>
      <xdr:rowOff>50383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365102"/>
          <a:ext cx="889000" cy="22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163452</xdr:rowOff>
    </xdr:from>
    <xdr:to>
      <xdr:col>41</xdr:col>
      <xdr:colOff>50800</xdr:colOff>
      <xdr:row>78</xdr:row>
      <xdr:rowOff>120585</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3365102"/>
          <a:ext cx="889000" cy="128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101007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47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110944</xdr:rowOff>
    </xdr:from>
    <xdr:to>
      <xdr:col>55</xdr:col>
      <xdr:colOff>50800</xdr:colOff>
      <xdr:row>76</xdr:row>
      <xdr:rowOff>41094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296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133821</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282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169139</xdr:rowOff>
    </xdr:from>
    <xdr:to>
      <xdr:col>50</xdr:col>
      <xdr:colOff>165100</xdr:colOff>
      <xdr:row>79</xdr:row>
      <xdr:rowOff>99289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4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90416</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634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171033</xdr:rowOff>
    </xdr:from>
    <xdr:to>
      <xdr:col>46</xdr:col>
      <xdr:colOff>38100</xdr:colOff>
      <xdr:row>79</xdr:row>
      <xdr:rowOff>101183</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44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92310</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63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112652</xdr:rowOff>
    </xdr:from>
    <xdr:to>
      <xdr:col>41</xdr:col>
      <xdr:colOff>101600</xdr:colOff>
      <xdr:row>78</xdr:row>
      <xdr:rowOff>42802</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31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59329</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308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69785</xdr:rowOff>
    </xdr:from>
    <xdr:to>
      <xdr:col>36</xdr:col>
      <xdr:colOff>165100</xdr:colOff>
      <xdr:row>78</xdr:row>
      <xdr:rowOff>171385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44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162512</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3535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20625</xdr:rowOff>
    </xdr:from>
    <xdr:to>
      <xdr:col>55</xdr:col>
      <xdr:colOff>0</xdr:colOff>
      <xdr:row>95</xdr:row>
      <xdr:rowOff>127355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5451125"/>
          <a:ext cx="838200" cy="963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20625</xdr:rowOff>
    </xdr:from>
    <xdr:to>
      <xdr:col>50</xdr:col>
      <xdr:colOff>114300</xdr:colOff>
      <xdr:row>92</xdr:row>
      <xdr:rowOff>144881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5451125"/>
          <a:ext cx="889000" cy="46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50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144881</xdr:rowOff>
    </xdr:from>
    <xdr:to>
      <xdr:col>45</xdr:col>
      <xdr:colOff>177800</xdr:colOff>
      <xdr:row>97</xdr:row>
      <xdr:rowOff>79666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5918281"/>
          <a:ext cx="889000" cy="792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5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107899</xdr:rowOff>
    </xdr:from>
    <xdr:to>
      <xdr:col>41</xdr:col>
      <xdr:colOff>50800</xdr:colOff>
      <xdr:row>97</xdr:row>
      <xdr:rowOff>79666</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567099"/>
          <a:ext cx="889000" cy="143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76555</xdr:rowOff>
    </xdr:from>
    <xdr:to>
      <xdr:col>55</xdr:col>
      <xdr:colOff>50800</xdr:colOff>
      <xdr:row>96</xdr:row>
      <xdr:rowOff>6705</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36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99432</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21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89</xdr:row>
      <xdr:rowOff>141275</xdr:rowOff>
    </xdr:from>
    <xdr:to>
      <xdr:col>50</xdr:col>
      <xdr:colOff>165100</xdr:colOff>
      <xdr:row>90</xdr:row>
      <xdr:rowOff>71425</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540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88</xdr:row>
      <xdr:rowOff>87952</xdr:rowOff>
    </xdr:from>
    <xdr:ext cx="59901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39795" y="15175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94081</xdr:rowOff>
    </xdr:from>
    <xdr:to>
      <xdr:col>46</xdr:col>
      <xdr:colOff>38100</xdr:colOff>
      <xdr:row>93</xdr:row>
      <xdr:rowOff>24231</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5867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40758</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5642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28866</xdr:rowOff>
    </xdr:from>
    <xdr:to>
      <xdr:col>41</xdr:col>
      <xdr:colOff>101600</xdr:colOff>
      <xdr:row>97</xdr:row>
      <xdr:rowOff>130466</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65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121593</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752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57099</xdr:rowOff>
    </xdr:from>
    <xdr:to>
      <xdr:col>36</xdr:col>
      <xdr:colOff>165100</xdr:colOff>
      <xdr:row>96</xdr:row>
      <xdr:rowOff>158699</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516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149826</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609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133109</xdr:rowOff>
    </xdr:from>
    <xdr:to>
      <xdr:col>85</xdr:col>
      <xdr:colOff>127000</xdr:colOff>
      <xdr:row>38</xdr:row>
      <xdr:rowOff>154025</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648209"/>
          <a:ext cx="838200" cy="20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154025</xdr:rowOff>
    </xdr:from>
    <xdr:to>
      <xdr:col>81</xdr:col>
      <xdr:colOff>50800</xdr:colOff>
      <xdr:row>38</xdr:row>
      <xdr:rowOff>158369</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669125"/>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154635</xdr:rowOff>
    </xdr:from>
    <xdr:to>
      <xdr:col>76</xdr:col>
      <xdr:colOff>114300</xdr:colOff>
      <xdr:row>38</xdr:row>
      <xdr:rowOff>158369</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326835"/>
          <a:ext cx="889000" cy="346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102</xdr:rowOff>
    </xdr:from>
    <xdr:to>
      <xdr:col>71</xdr:col>
      <xdr:colOff>177800</xdr:colOff>
      <xdr:row>36</xdr:row>
      <xdr:rowOff>154635</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000852"/>
          <a:ext cx="889000" cy="32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102646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617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12196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527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82309</xdr:rowOff>
    </xdr:from>
    <xdr:to>
      <xdr:col>85</xdr:col>
      <xdr:colOff>177800</xdr:colOff>
      <xdr:row>39</xdr:row>
      <xdr:rowOff>12459</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59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168686</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12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103225</xdr:rowOff>
    </xdr:from>
    <xdr:to>
      <xdr:col>81</xdr:col>
      <xdr:colOff>101600</xdr:colOff>
      <xdr:row>39</xdr:row>
      <xdr:rowOff>33375</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1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24502</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711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107569</xdr:rowOff>
    </xdr:from>
    <xdr:to>
      <xdr:col>76</xdr:col>
      <xdr:colOff>165100</xdr:colOff>
      <xdr:row>39</xdr:row>
      <xdr:rowOff>37719</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2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28846</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57428" y="671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103835</xdr:rowOff>
    </xdr:from>
    <xdr:to>
      <xdr:col>72</xdr:col>
      <xdr:colOff>38100</xdr:colOff>
      <xdr:row>37</xdr:row>
      <xdr:rowOff>33985</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27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50512</xdr:rowOff>
    </xdr:from>
    <xdr:ext cx="534377"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36111" y="605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120752</xdr:rowOff>
    </xdr:from>
    <xdr:to>
      <xdr:col>67</xdr:col>
      <xdr:colOff>101600</xdr:colOff>
      <xdr:row>35</xdr:row>
      <xdr:rowOff>50902</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5950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67429</xdr:rowOff>
    </xdr:from>
    <xdr:ext cx="534377"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47111" y="5725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31033</xdr:rowOff>
    </xdr:from>
    <xdr:to>
      <xdr:col>85</xdr:col>
      <xdr:colOff>127000</xdr:colOff>
      <xdr:row>75</xdr:row>
      <xdr:rowOff>123813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2889783"/>
          <a:ext cx="838200" cy="9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104638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63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123813</xdr:rowOff>
    </xdr:from>
    <xdr:to>
      <xdr:col>81</xdr:col>
      <xdr:colOff>50800</xdr:colOff>
      <xdr:row>75</xdr:row>
      <xdr:rowOff>167638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2982563"/>
          <a:ext cx="889000" cy="4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45888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07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167638</xdr:rowOff>
    </xdr:from>
    <xdr:to>
      <xdr:col>76</xdr:col>
      <xdr:colOff>114300</xdr:colOff>
      <xdr:row>76</xdr:row>
      <xdr:rowOff>64850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026388"/>
          <a:ext cx="889000" cy="68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64240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09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64850</xdr:rowOff>
    </xdr:from>
    <xdr:to>
      <xdr:col>71</xdr:col>
      <xdr:colOff>177800</xdr:colOff>
      <xdr:row>76</xdr:row>
      <xdr:rowOff>95695</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095050"/>
          <a:ext cx="889000" cy="30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151683</xdr:rowOff>
    </xdr:from>
    <xdr:to>
      <xdr:col>85</xdr:col>
      <xdr:colOff>177800</xdr:colOff>
      <xdr:row>75</xdr:row>
      <xdr:rowOff>81833</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838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3110</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69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73013</xdr:rowOff>
    </xdr:from>
    <xdr:to>
      <xdr:col>81</xdr:col>
      <xdr:colOff>101600</xdr:colOff>
      <xdr:row>76</xdr:row>
      <xdr:rowOff>3163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93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19690</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706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116838</xdr:rowOff>
    </xdr:from>
    <xdr:to>
      <xdr:col>76</xdr:col>
      <xdr:colOff>165100</xdr:colOff>
      <xdr:row>76</xdr:row>
      <xdr:rowOff>46988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975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63515</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750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14050</xdr:rowOff>
    </xdr:from>
    <xdr:to>
      <xdr:col>72</xdr:col>
      <xdr:colOff>38100</xdr:colOff>
      <xdr:row>76</xdr:row>
      <xdr:rowOff>115650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04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106777</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136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44895</xdr:rowOff>
    </xdr:from>
    <xdr:to>
      <xdr:col>67</xdr:col>
      <xdr:colOff>101600</xdr:colOff>
      <xdr:row>76</xdr:row>
      <xdr:rowOff>146495</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07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137622</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16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93669</xdr:rowOff>
    </xdr:from>
    <xdr:to>
      <xdr:col>85</xdr:col>
      <xdr:colOff>127000</xdr:colOff>
      <xdr:row>97</xdr:row>
      <xdr:rowOff>110741</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552869"/>
          <a:ext cx="838200" cy="18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617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85841</xdr:rowOff>
    </xdr:from>
    <xdr:to>
      <xdr:col>81</xdr:col>
      <xdr:colOff>50800</xdr:colOff>
      <xdr:row>97</xdr:row>
      <xdr:rowOff>110741</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716491"/>
          <a:ext cx="889000" cy="24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72574</xdr:rowOff>
    </xdr:from>
    <xdr:to>
      <xdr:col>76</xdr:col>
      <xdr:colOff>114300</xdr:colOff>
      <xdr:row>97</xdr:row>
      <xdr:rowOff>85841</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017424"/>
          <a:ext cx="889000" cy="69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72574</xdr:rowOff>
    </xdr:from>
    <xdr:to>
      <xdr:col>71</xdr:col>
      <xdr:colOff>177800</xdr:colOff>
      <xdr:row>98</xdr:row>
      <xdr:rowOff>94638</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017424"/>
          <a:ext cx="889000" cy="879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86794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71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42869</xdr:rowOff>
    </xdr:from>
    <xdr:to>
      <xdr:col>85</xdr:col>
      <xdr:colOff>177800</xdr:colOff>
      <xdr:row>96</xdr:row>
      <xdr:rowOff>144469</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50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65746</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353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59941</xdr:rowOff>
    </xdr:from>
    <xdr:to>
      <xdr:col>81</xdr:col>
      <xdr:colOff>101600</xdr:colOff>
      <xdr:row>97</xdr:row>
      <xdr:rowOff>161541</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690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152668</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783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35041</xdr:rowOff>
    </xdr:from>
    <xdr:to>
      <xdr:col>76</xdr:col>
      <xdr:colOff>165100</xdr:colOff>
      <xdr:row>97</xdr:row>
      <xdr:rowOff>136641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66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127768</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758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21774</xdr:rowOff>
    </xdr:from>
    <xdr:to>
      <xdr:col>72</xdr:col>
      <xdr:colOff>38100</xdr:colOff>
      <xdr:row>93</xdr:row>
      <xdr:rowOff>123374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596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91</xdr:row>
      <xdr:rowOff>139901</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03795" y="15741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43838</xdr:rowOff>
    </xdr:from>
    <xdr:to>
      <xdr:col>67</xdr:col>
      <xdr:colOff>101600</xdr:colOff>
      <xdr:row>98</xdr:row>
      <xdr:rowOff>145438</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4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136565</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428" y="16938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64674</xdr:rowOff>
    </xdr:from>
    <xdr:to>
      <xdr:col>116</xdr:col>
      <xdr:colOff>63500</xdr:colOff>
      <xdr:row>38</xdr:row>
      <xdr:rowOff>118120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579774"/>
          <a:ext cx="838200" cy="53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55256</xdr:rowOff>
    </xdr:from>
    <xdr:to>
      <xdr:col>111</xdr:col>
      <xdr:colOff>177800</xdr:colOff>
      <xdr:row>38</xdr:row>
      <xdr:rowOff>64674</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570356"/>
          <a:ext cx="889000" cy="9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55256</xdr:rowOff>
    </xdr:from>
    <xdr:to>
      <xdr:col>107</xdr:col>
      <xdr:colOff>50800</xdr:colOff>
      <xdr:row>38</xdr:row>
      <xdr:rowOff>58135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570356"/>
          <a:ext cx="889000" cy="2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58135</xdr:rowOff>
    </xdr:from>
    <xdr:to>
      <xdr:col>102</xdr:col>
      <xdr:colOff>114300</xdr:colOff>
      <xdr:row>38</xdr:row>
      <xdr:rowOff>60468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573235"/>
          <a:ext cx="889000" cy="2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67320</xdr:rowOff>
    </xdr:from>
    <xdr:to>
      <xdr:col>116</xdr:col>
      <xdr:colOff>114300</xdr:colOff>
      <xdr:row>38</xdr:row>
      <xdr:rowOff>168920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5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153697</xdr:rowOff>
    </xdr:from>
    <xdr:ext cx="378565"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4973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13874</xdr:rowOff>
    </xdr:from>
    <xdr:to>
      <xdr:col>112</xdr:col>
      <xdr:colOff>38100</xdr:colOff>
      <xdr:row>38</xdr:row>
      <xdr:rowOff>115474</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528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106601</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428" y="6621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4456</xdr:rowOff>
    </xdr:from>
    <xdr:to>
      <xdr:col>107</xdr:col>
      <xdr:colOff>101600</xdr:colOff>
      <xdr:row>38</xdr:row>
      <xdr:rowOff>106056</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51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97183</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661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7335</xdr:rowOff>
    </xdr:from>
    <xdr:to>
      <xdr:col>102</xdr:col>
      <xdr:colOff>165100</xdr:colOff>
      <xdr:row>38</xdr:row>
      <xdr:rowOff>108935</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52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100062</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428" y="6615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9668</xdr:rowOff>
    </xdr:from>
    <xdr:to>
      <xdr:col>98</xdr:col>
      <xdr:colOff>38100</xdr:colOff>
      <xdr:row>38</xdr:row>
      <xdr:rowOff>111268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52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102395</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428" y="6617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60566</xdr:rowOff>
    </xdr:from>
    <xdr:to>
      <xdr:col>116</xdr:col>
      <xdr:colOff>63500</xdr:colOff>
      <xdr:row>58</xdr:row>
      <xdr:rowOff>92113</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004666"/>
          <a:ext cx="838200" cy="3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24181</xdr:rowOff>
    </xdr:from>
    <xdr:to>
      <xdr:col>111</xdr:col>
      <xdr:colOff>177800</xdr:colOff>
      <xdr:row>58</xdr:row>
      <xdr:rowOff>60566</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9968281"/>
          <a:ext cx="889000" cy="36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150292</xdr:rowOff>
    </xdr:from>
    <xdr:to>
      <xdr:col>107</xdr:col>
      <xdr:colOff>50800</xdr:colOff>
      <xdr:row>58</xdr:row>
      <xdr:rowOff>24181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9922942"/>
          <a:ext cx="8890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92418</xdr:rowOff>
    </xdr:from>
    <xdr:to>
      <xdr:col>102</xdr:col>
      <xdr:colOff>114300</xdr:colOff>
      <xdr:row>57</xdr:row>
      <xdr:rowOff>150292</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9865068"/>
          <a:ext cx="889000" cy="57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27588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97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31361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97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41313</xdr:rowOff>
    </xdr:from>
    <xdr:to>
      <xdr:col>116</xdr:col>
      <xdr:colOff>114300</xdr:colOff>
      <xdr:row>58</xdr:row>
      <xdr:rowOff>142913</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98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127690</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0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9766</xdr:rowOff>
    </xdr:from>
    <xdr:to>
      <xdr:col>112</xdr:col>
      <xdr:colOff>38100</xdr:colOff>
      <xdr:row>58</xdr:row>
      <xdr:rowOff>111366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95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102493</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04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144831</xdr:rowOff>
    </xdr:from>
    <xdr:to>
      <xdr:col>107</xdr:col>
      <xdr:colOff>101600</xdr:colOff>
      <xdr:row>58</xdr:row>
      <xdr:rowOff>74981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917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66108</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010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99492</xdr:rowOff>
    </xdr:from>
    <xdr:to>
      <xdr:col>102</xdr:col>
      <xdr:colOff>165100</xdr:colOff>
      <xdr:row>58</xdr:row>
      <xdr:rowOff>29642</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87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46169</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9647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41618</xdr:rowOff>
    </xdr:from>
    <xdr:to>
      <xdr:col>98</xdr:col>
      <xdr:colOff>38100</xdr:colOff>
      <xdr:row>57</xdr:row>
      <xdr:rowOff>143218</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81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159745</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9589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94323</xdr:rowOff>
    </xdr:from>
    <xdr:to>
      <xdr:col>116</xdr:col>
      <xdr:colOff>63500</xdr:colOff>
      <xdr:row>75</xdr:row>
      <xdr:rowOff>139540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953073"/>
          <a:ext cx="838200" cy="45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30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139540</xdr:rowOff>
    </xdr:from>
    <xdr:to>
      <xdr:col>111</xdr:col>
      <xdr:colOff>177800</xdr:colOff>
      <xdr:row>75</xdr:row>
      <xdr:rowOff>155817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998290"/>
          <a:ext cx="889000" cy="16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155817</xdr:rowOff>
    </xdr:from>
    <xdr:to>
      <xdr:col>107</xdr:col>
      <xdr:colOff>50800</xdr:colOff>
      <xdr:row>75</xdr:row>
      <xdr:rowOff>162765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014567"/>
          <a:ext cx="889000" cy="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159268</xdr:rowOff>
    </xdr:from>
    <xdr:to>
      <xdr:col>102</xdr:col>
      <xdr:colOff>114300</xdr:colOff>
      <xdr:row>75</xdr:row>
      <xdr:rowOff>162765</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3018018"/>
          <a:ext cx="889000" cy="3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43523</xdr:rowOff>
    </xdr:from>
    <xdr:to>
      <xdr:col>116</xdr:col>
      <xdr:colOff>114300</xdr:colOff>
      <xdr:row>75</xdr:row>
      <xdr:rowOff>145123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902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21950</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88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88740</xdr:rowOff>
    </xdr:from>
    <xdr:to>
      <xdr:col>112</xdr:col>
      <xdr:colOff>38100</xdr:colOff>
      <xdr:row>76</xdr:row>
      <xdr:rowOff>18890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94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10017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04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105016</xdr:rowOff>
    </xdr:from>
    <xdr:to>
      <xdr:col>107</xdr:col>
      <xdr:colOff>101600</xdr:colOff>
      <xdr:row>76</xdr:row>
      <xdr:rowOff>35167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9637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26294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056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111966</xdr:rowOff>
    </xdr:from>
    <xdr:to>
      <xdr:col>102</xdr:col>
      <xdr:colOff>165100</xdr:colOff>
      <xdr:row>76</xdr:row>
      <xdr:rowOff>42115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97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33242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063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108468</xdr:rowOff>
    </xdr:from>
    <xdr:to>
      <xdr:col>98</xdr:col>
      <xdr:colOff>38100</xdr:colOff>
      <xdr:row>76</xdr:row>
      <xdr:rowOff>38618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96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29745</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05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・維持補修費は住民一人当たり</a:t>
          </a:r>
          <a:r>
            <a:rPr kumimoji="1" lang="en-US" altLang="ja-JP" sz="1300">
              <a:latin typeface="ＭＳ Ｐゴシック" panose="020B0600070205080204" pitchFamily="50" charset="-128"/>
              <a:ea typeface="ＭＳ Ｐゴシック" panose="020B0600070205080204" pitchFamily="50" charset="-128"/>
            </a:rPr>
            <a:t>81,586</a:t>
          </a:r>
          <a:r>
            <a:rPr kumimoji="1" lang="ja-JP" altLang="en-US" sz="1300">
              <a:latin typeface="ＭＳ Ｐゴシック" panose="020B0600070205080204" pitchFamily="50" charset="-128"/>
              <a:ea typeface="ＭＳ Ｐゴシック" panose="020B0600070205080204" pitchFamily="50" charset="-128"/>
            </a:rPr>
            <a:t>円と類似団体で最も高い状況となっている。これは除排雪経費の影響によるものであり、大雪により災害救助法が適用されるなど前年度決算よりも</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％増となっている。</a:t>
          </a:r>
        </a:p>
        <a:p>
          <a:r>
            <a:rPr kumimoji="1" lang="ja-JP" altLang="en-US" sz="1300">
              <a:latin typeface="ＭＳ Ｐゴシック" panose="020B0600070205080204" pitchFamily="50" charset="-128"/>
              <a:ea typeface="ＭＳ Ｐゴシック" panose="020B0600070205080204" pitchFamily="50" charset="-128"/>
            </a:rPr>
            <a:t>・普通建設事業費（うち新規整備）は住民一人当たり</a:t>
          </a:r>
          <a:r>
            <a:rPr kumimoji="1" lang="en-US" altLang="ja-JP" sz="1300">
              <a:latin typeface="ＭＳ Ｐゴシック" panose="020B0600070205080204" pitchFamily="50" charset="-128"/>
              <a:ea typeface="ＭＳ Ｐゴシック" panose="020B0600070205080204" pitchFamily="50" charset="-128"/>
            </a:rPr>
            <a:t>57,225</a:t>
          </a:r>
          <a:r>
            <a:rPr kumimoji="1" lang="ja-JP" altLang="en-US" sz="1300">
              <a:latin typeface="ＭＳ Ｐゴシック" panose="020B0600070205080204" pitchFamily="50" charset="-128"/>
              <a:ea typeface="ＭＳ Ｐゴシック" panose="020B0600070205080204" pitchFamily="50" charset="-128"/>
            </a:rPr>
            <a:t>円と前年度決算額よりも</a:t>
          </a:r>
          <a:r>
            <a:rPr kumimoji="1" lang="en-US" altLang="ja-JP" sz="1300">
              <a:latin typeface="ＭＳ Ｐゴシック" panose="020B0600070205080204" pitchFamily="50" charset="-128"/>
              <a:ea typeface="ＭＳ Ｐゴシック" panose="020B0600070205080204" pitchFamily="50" charset="-128"/>
            </a:rPr>
            <a:t>1,136</a:t>
          </a:r>
          <a:r>
            <a:rPr kumimoji="1" lang="ja-JP" altLang="en-US" sz="1300">
              <a:latin typeface="ＭＳ Ｐゴシック" panose="020B0600070205080204" pitchFamily="50" charset="-128"/>
              <a:ea typeface="ＭＳ Ｐゴシック" panose="020B0600070205080204" pitchFamily="50" charset="-128"/>
            </a:rPr>
            <a:t>％増となっている。これは和田にじいろこども園の乳児棟建設による増によるものである。</a:t>
          </a:r>
        </a:p>
        <a:p>
          <a:r>
            <a:rPr kumimoji="1" lang="ja-JP" altLang="en-US" sz="1300">
              <a:latin typeface="ＭＳ Ｐゴシック" panose="020B0600070205080204" pitchFamily="50" charset="-128"/>
              <a:ea typeface="ＭＳ Ｐゴシック" panose="020B0600070205080204" pitchFamily="50" charset="-128"/>
            </a:rPr>
            <a:t>・物件費は住民一人当たり</a:t>
          </a:r>
          <a:r>
            <a:rPr kumimoji="1" lang="en-US" altLang="ja-JP" sz="1300">
              <a:latin typeface="ＭＳ Ｐゴシック" panose="020B0600070205080204" pitchFamily="50" charset="-128"/>
              <a:ea typeface="ＭＳ Ｐゴシック" panose="020B0600070205080204" pitchFamily="50" charset="-128"/>
            </a:rPr>
            <a:t>131,655</a:t>
          </a:r>
          <a:r>
            <a:rPr kumimoji="1" lang="ja-JP" altLang="en-US" sz="1300">
              <a:latin typeface="ＭＳ Ｐゴシック" panose="020B0600070205080204" pitchFamily="50" charset="-128"/>
              <a:ea typeface="ＭＳ Ｐゴシック" panose="020B0600070205080204" pitchFamily="50" charset="-128"/>
            </a:rPr>
            <a:t>円と類似団体と比較してやや増加傾向にある。これは勤労青少年ホームの解体やふるさと納税に係る返礼品手数料等の増加によるものである。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新潟県妙高市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29,514
28,846
445.63
24,169,434
22,898,172
861,731
12,328,777
16,635,468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69786</xdr:rowOff>
    </xdr:from>
    <xdr:to>
      <xdr:col>24</xdr:col>
      <xdr:colOff>63500</xdr:colOff>
      <xdr:row>36</xdr:row>
      <xdr:rowOff>91503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41986"/>
          <a:ext cx="8382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102934</xdr:rowOff>
    </xdr:from>
    <xdr:to>
      <xdr:col>19</xdr:col>
      <xdr:colOff>177800</xdr:colOff>
      <xdr:row>36</xdr:row>
      <xdr:rowOff>91503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103684"/>
          <a:ext cx="889000" cy="16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102934</xdr:rowOff>
    </xdr:from>
    <xdr:to>
      <xdr:col>15</xdr:col>
      <xdr:colOff>50800</xdr:colOff>
      <xdr:row>36</xdr:row>
      <xdr:rowOff>53594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03684"/>
          <a:ext cx="889000" cy="122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53594</xdr:rowOff>
    </xdr:from>
    <xdr:to>
      <xdr:col>10</xdr:col>
      <xdr:colOff>114300</xdr:colOff>
      <xdr:row>36</xdr:row>
      <xdr:rowOff>60642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25794"/>
          <a:ext cx="889000" cy="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18986</xdr:rowOff>
    </xdr:from>
    <xdr:to>
      <xdr:col>24</xdr:col>
      <xdr:colOff>114300</xdr:colOff>
      <xdr:row>36</xdr:row>
      <xdr:rowOff>120586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9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168863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69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40703</xdr:rowOff>
    </xdr:from>
    <xdr:to>
      <xdr:col>20</xdr:col>
      <xdr:colOff>38100</xdr:colOff>
      <xdr:row>36</xdr:row>
      <xdr:rowOff>142303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12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133430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05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52134</xdr:rowOff>
    </xdr:from>
    <xdr:to>
      <xdr:col>15</xdr:col>
      <xdr:colOff>101600</xdr:colOff>
      <xdr:row>35</xdr:row>
      <xdr:rowOff>153734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5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170261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28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2794</xdr:rowOff>
    </xdr:from>
    <xdr:to>
      <xdr:col>10</xdr:col>
      <xdr:colOff>165100</xdr:colOff>
      <xdr:row>36</xdr:row>
      <xdr:rowOff>104394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7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120921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50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9842</xdr:rowOff>
    </xdr:from>
    <xdr:to>
      <xdr:col>6</xdr:col>
      <xdr:colOff>38100</xdr:colOff>
      <xdr:row>36</xdr:row>
      <xdr:rowOff>111442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82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127969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57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112333</xdr:rowOff>
    </xdr:from>
    <xdr:to>
      <xdr:col>24</xdr:col>
      <xdr:colOff>63500</xdr:colOff>
      <xdr:row>57</xdr:row>
      <xdr:rowOff>33797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13533"/>
          <a:ext cx="838200" cy="9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97034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98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163722</xdr:rowOff>
    </xdr:from>
    <xdr:to>
      <xdr:col>19</xdr:col>
      <xdr:colOff>177800</xdr:colOff>
      <xdr:row>57</xdr:row>
      <xdr:rowOff>33797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64922"/>
          <a:ext cx="889000" cy="41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163722</xdr:rowOff>
    </xdr:from>
    <xdr:to>
      <xdr:col>15</xdr:col>
      <xdr:colOff>50800</xdr:colOff>
      <xdr:row>56</xdr:row>
      <xdr:rowOff>165913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64922"/>
          <a:ext cx="889000" cy="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123035</xdr:rowOff>
    </xdr:from>
    <xdr:to>
      <xdr:col>10</xdr:col>
      <xdr:colOff>114300</xdr:colOff>
      <xdr:row>56</xdr:row>
      <xdr:rowOff>165913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52785"/>
          <a:ext cx="889000" cy="214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6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61533</xdr:rowOff>
    </xdr:from>
    <xdr:to>
      <xdr:col>24</xdr:col>
      <xdr:colOff>114300</xdr:colOff>
      <xdr:row>56</xdr:row>
      <xdr:rowOff>163133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62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84410</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14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154447</xdr:rowOff>
    </xdr:from>
    <xdr:to>
      <xdr:col>20</xdr:col>
      <xdr:colOff>38100</xdr:colOff>
      <xdr:row>57</xdr:row>
      <xdr:rowOff>84597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55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75724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84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112922</xdr:rowOff>
    </xdr:from>
    <xdr:to>
      <xdr:col>15</xdr:col>
      <xdr:colOff>101600</xdr:colOff>
      <xdr:row>57</xdr:row>
      <xdr:rowOff>43072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1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59599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489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115113</xdr:rowOff>
    </xdr:from>
    <xdr:to>
      <xdr:col>10</xdr:col>
      <xdr:colOff>165100</xdr:colOff>
      <xdr:row>57</xdr:row>
      <xdr:rowOff>45263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1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61790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491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72235</xdr:rowOff>
    </xdr:from>
    <xdr:to>
      <xdr:col>6</xdr:col>
      <xdr:colOff>38100</xdr:colOff>
      <xdr:row>56</xdr:row>
      <xdr:rowOff>2385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0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164962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94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160742</xdr:rowOff>
    </xdr:from>
    <xdr:to>
      <xdr:col>24</xdr:col>
      <xdr:colOff>63500</xdr:colOff>
      <xdr:row>78</xdr:row>
      <xdr:rowOff>47487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90942"/>
          <a:ext cx="838200" cy="229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109839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68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38441</xdr:rowOff>
    </xdr:from>
    <xdr:to>
      <xdr:col>19</xdr:col>
      <xdr:colOff>177800</xdr:colOff>
      <xdr:row>78</xdr:row>
      <xdr:rowOff>47487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3411541"/>
          <a:ext cx="889000" cy="9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145000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00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19163</xdr:rowOff>
    </xdr:from>
    <xdr:to>
      <xdr:col>15</xdr:col>
      <xdr:colOff>50800</xdr:colOff>
      <xdr:row>78</xdr:row>
      <xdr:rowOff>38441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20813"/>
          <a:ext cx="889000" cy="190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2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19163</xdr:rowOff>
    </xdr:from>
    <xdr:to>
      <xdr:col>10</xdr:col>
      <xdr:colOff>114300</xdr:colOff>
      <xdr:row>79</xdr:row>
      <xdr:rowOff>50546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20813"/>
          <a:ext cx="889000" cy="374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137442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39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109942</xdr:rowOff>
    </xdr:from>
    <xdr:to>
      <xdr:col>24</xdr:col>
      <xdr:colOff>114300</xdr:colOff>
      <xdr:row>77</xdr:row>
      <xdr:rowOff>40092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40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88369</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18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168137</xdr:rowOff>
    </xdr:from>
    <xdr:to>
      <xdr:col>20</xdr:col>
      <xdr:colOff>38100</xdr:colOff>
      <xdr:row>78</xdr:row>
      <xdr:rowOff>98287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369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89414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46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159091</xdr:rowOff>
    </xdr:from>
    <xdr:to>
      <xdr:col>15</xdr:col>
      <xdr:colOff>101600</xdr:colOff>
      <xdr:row>78</xdr:row>
      <xdr:rowOff>89241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60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80368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53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139813</xdr:rowOff>
    </xdr:from>
    <xdr:to>
      <xdr:col>10</xdr:col>
      <xdr:colOff>165100</xdr:colOff>
      <xdr:row>77</xdr:row>
      <xdr:rowOff>69963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7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86489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45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171196</xdr:rowOff>
    </xdr:from>
    <xdr:to>
      <xdr:col>6</xdr:col>
      <xdr:colOff>38100</xdr:colOff>
      <xdr:row>79</xdr:row>
      <xdr:rowOff>101346</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544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92473</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637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138722</xdr:rowOff>
    </xdr:from>
    <xdr:to>
      <xdr:col>24</xdr:col>
      <xdr:colOff>63500</xdr:colOff>
      <xdr:row>97</xdr:row>
      <xdr:rowOff>130569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6083572"/>
          <a:ext cx="838200" cy="677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138722</xdr:rowOff>
    </xdr:from>
    <xdr:to>
      <xdr:col>19</xdr:col>
      <xdr:colOff>177800</xdr:colOff>
      <xdr:row>94</xdr:row>
      <xdr:rowOff>102197</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6083572"/>
          <a:ext cx="889000" cy="13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3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102197</xdr:rowOff>
    </xdr:from>
    <xdr:to>
      <xdr:col>15</xdr:col>
      <xdr:colOff>50800</xdr:colOff>
      <xdr:row>97</xdr:row>
      <xdr:rowOff>113957</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218497"/>
          <a:ext cx="889000" cy="526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70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112230</xdr:rowOff>
    </xdr:from>
    <xdr:to>
      <xdr:col>10</xdr:col>
      <xdr:colOff>114300</xdr:colOff>
      <xdr:row>97</xdr:row>
      <xdr:rowOff>113957</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1130300" y="16742880"/>
          <a:ext cx="889000" cy="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26610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82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79769</xdr:rowOff>
    </xdr:from>
    <xdr:to>
      <xdr:col>24</xdr:col>
      <xdr:colOff>114300</xdr:colOff>
      <xdr:row>98</xdr:row>
      <xdr:rowOff>9919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71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58196</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68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87922</xdr:rowOff>
    </xdr:from>
    <xdr:to>
      <xdr:col>20</xdr:col>
      <xdr:colOff>38100</xdr:colOff>
      <xdr:row>94</xdr:row>
      <xdr:rowOff>18072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03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34599</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497795" y="15807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51397</xdr:rowOff>
    </xdr:from>
    <xdr:to>
      <xdr:col>15</xdr:col>
      <xdr:colOff>101600</xdr:colOff>
      <xdr:row>94</xdr:row>
      <xdr:rowOff>152997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167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169524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5942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63157</xdr:rowOff>
    </xdr:from>
    <xdr:to>
      <xdr:col>10</xdr:col>
      <xdr:colOff>165100</xdr:colOff>
      <xdr:row>97</xdr:row>
      <xdr:rowOff>164757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693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155884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786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61430</xdr:rowOff>
    </xdr:from>
    <xdr:to>
      <xdr:col>6</xdr:col>
      <xdr:colOff>38100</xdr:colOff>
      <xdr:row>97</xdr:row>
      <xdr:rowOff>163030</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69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8107</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467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127943</xdr:rowOff>
    </xdr:from>
    <xdr:to>
      <xdr:col>55</xdr:col>
      <xdr:colOff>0</xdr:colOff>
      <xdr:row>39</xdr:row>
      <xdr:rowOff>581</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5614343"/>
          <a:ext cx="838200" cy="1072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45120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88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170724</xdr:rowOff>
    </xdr:from>
    <xdr:to>
      <xdr:col>50</xdr:col>
      <xdr:colOff>114300</xdr:colOff>
      <xdr:row>39</xdr:row>
      <xdr:rowOff>581</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685824"/>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170724</xdr:rowOff>
    </xdr:from>
    <xdr:to>
      <xdr:col>45</xdr:col>
      <xdr:colOff>177800</xdr:colOff>
      <xdr:row>39</xdr:row>
      <xdr:rowOff>5152</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685824"/>
          <a:ext cx="889000" cy="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155376</xdr:rowOff>
    </xdr:from>
    <xdr:to>
      <xdr:col>41</xdr:col>
      <xdr:colOff>50800</xdr:colOff>
      <xdr:row>39</xdr:row>
      <xdr:rowOff>5152</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670476"/>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77143</xdr:rowOff>
    </xdr:from>
    <xdr:to>
      <xdr:col>55</xdr:col>
      <xdr:colOff>50800</xdr:colOff>
      <xdr:row>33</xdr:row>
      <xdr:rowOff>7293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556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100020</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541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121231</xdr:rowOff>
    </xdr:from>
    <xdr:to>
      <xdr:col>50</xdr:col>
      <xdr:colOff>165100</xdr:colOff>
      <xdr:row>39</xdr:row>
      <xdr:rowOff>51381</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36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42508</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7290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119924</xdr:rowOff>
    </xdr:from>
    <xdr:to>
      <xdr:col>46</xdr:col>
      <xdr:colOff>38100</xdr:colOff>
      <xdr:row>39</xdr:row>
      <xdr:rowOff>50074</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35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41201</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7277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125802</xdr:rowOff>
    </xdr:from>
    <xdr:to>
      <xdr:col>41</xdr:col>
      <xdr:colOff>101600</xdr:colOff>
      <xdr:row>39</xdr:row>
      <xdr:rowOff>55952</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40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47079</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7336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104576</xdr:rowOff>
    </xdr:from>
    <xdr:to>
      <xdr:col>36</xdr:col>
      <xdr:colOff>165100</xdr:colOff>
      <xdr:row>39</xdr:row>
      <xdr:rowOff>34726</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1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25853</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7124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110134</xdr:rowOff>
    </xdr:from>
    <xdr:to>
      <xdr:col>55</xdr:col>
      <xdr:colOff>0</xdr:colOff>
      <xdr:row>56</xdr:row>
      <xdr:rowOff>74835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539884"/>
          <a:ext cx="838200" cy="136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76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110134</xdr:rowOff>
    </xdr:from>
    <xdr:to>
      <xdr:col>50</xdr:col>
      <xdr:colOff>114300</xdr:colOff>
      <xdr:row>55</xdr:row>
      <xdr:rowOff>142234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539884"/>
          <a:ext cx="889000" cy="3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142234</xdr:rowOff>
    </xdr:from>
    <xdr:to>
      <xdr:col>45</xdr:col>
      <xdr:colOff>177800</xdr:colOff>
      <xdr:row>56</xdr:row>
      <xdr:rowOff>26867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571984"/>
          <a:ext cx="889000" cy="56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37097</xdr:rowOff>
    </xdr:from>
    <xdr:to>
      <xdr:col>41</xdr:col>
      <xdr:colOff>50800</xdr:colOff>
      <xdr:row>56</xdr:row>
      <xdr:rowOff>26867</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466847"/>
          <a:ext cx="889000" cy="16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26426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79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24035</xdr:rowOff>
    </xdr:from>
    <xdr:to>
      <xdr:col>55</xdr:col>
      <xdr:colOff>50800</xdr:colOff>
      <xdr:row>56</xdr:row>
      <xdr:rowOff>125635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62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46912</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476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59334</xdr:rowOff>
    </xdr:from>
    <xdr:to>
      <xdr:col>50</xdr:col>
      <xdr:colOff>165100</xdr:colOff>
      <xdr:row>55</xdr:row>
      <xdr:rowOff>160934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489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6011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26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91434</xdr:rowOff>
    </xdr:from>
    <xdr:to>
      <xdr:col>46</xdr:col>
      <xdr:colOff>38100</xdr:colOff>
      <xdr:row>56</xdr:row>
      <xdr:rowOff>21584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521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38111</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296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147517</xdr:rowOff>
    </xdr:from>
    <xdr:to>
      <xdr:col>41</xdr:col>
      <xdr:colOff>101600</xdr:colOff>
      <xdr:row>56</xdr:row>
      <xdr:rowOff>77667</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577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94194</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352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157747</xdr:rowOff>
    </xdr:from>
    <xdr:to>
      <xdr:col>36</xdr:col>
      <xdr:colOff>165100</xdr:colOff>
      <xdr:row>55</xdr:row>
      <xdr:rowOff>87897</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41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104424</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19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143663</xdr:rowOff>
    </xdr:from>
    <xdr:to>
      <xdr:col>55</xdr:col>
      <xdr:colOff>0</xdr:colOff>
      <xdr:row>76</xdr:row>
      <xdr:rowOff>64909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2830963"/>
          <a:ext cx="838200" cy="264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117793</xdr:rowOff>
    </xdr:from>
    <xdr:to>
      <xdr:col>50</xdr:col>
      <xdr:colOff>114300</xdr:colOff>
      <xdr:row>74</xdr:row>
      <xdr:rowOff>143663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2805093"/>
          <a:ext cx="889000" cy="25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117793</xdr:rowOff>
    </xdr:from>
    <xdr:to>
      <xdr:col>45</xdr:col>
      <xdr:colOff>177800</xdr:colOff>
      <xdr:row>74</xdr:row>
      <xdr:rowOff>137757</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2805093"/>
          <a:ext cx="889000" cy="19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137757</xdr:rowOff>
    </xdr:from>
    <xdr:to>
      <xdr:col>41</xdr:col>
      <xdr:colOff>50800</xdr:colOff>
      <xdr:row>75</xdr:row>
      <xdr:rowOff>170599</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2825057"/>
          <a:ext cx="889000" cy="20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8596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21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14109</xdr:rowOff>
    </xdr:from>
    <xdr:to>
      <xdr:col>55</xdr:col>
      <xdr:colOff>50800</xdr:colOff>
      <xdr:row>76</xdr:row>
      <xdr:rowOff>115709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04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36987</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89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92863</xdr:rowOff>
    </xdr:from>
    <xdr:to>
      <xdr:col>50</xdr:col>
      <xdr:colOff>165100</xdr:colOff>
      <xdr:row>75</xdr:row>
      <xdr:rowOff>23013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2780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39540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555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66993</xdr:rowOff>
    </xdr:from>
    <xdr:to>
      <xdr:col>46</xdr:col>
      <xdr:colOff>38100</xdr:colOff>
      <xdr:row>74</xdr:row>
      <xdr:rowOff>168593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754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13670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52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86957</xdr:rowOff>
    </xdr:from>
    <xdr:to>
      <xdr:col>41</xdr:col>
      <xdr:colOff>101600</xdr:colOff>
      <xdr:row>75</xdr:row>
      <xdr:rowOff>17107</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77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33634</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54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119799</xdr:rowOff>
    </xdr:from>
    <xdr:to>
      <xdr:col>36</xdr:col>
      <xdr:colOff>165100</xdr:colOff>
      <xdr:row>76</xdr:row>
      <xdr:rowOff>49949</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978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66476</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753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123025</xdr:rowOff>
    </xdr:from>
    <xdr:to>
      <xdr:col>55</xdr:col>
      <xdr:colOff>0</xdr:colOff>
      <xdr:row>93</xdr:row>
      <xdr:rowOff>50622</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5553525"/>
          <a:ext cx="838200" cy="441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544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50622</xdr:rowOff>
    </xdr:from>
    <xdr:to>
      <xdr:col>50</xdr:col>
      <xdr:colOff>114300</xdr:colOff>
      <xdr:row>93</xdr:row>
      <xdr:rowOff>93154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5995472"/>
          <a:ext cx="889000" cy="4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67936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69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138100</xdr:rowOff>
    </xdr:from>
    <xdr:to>
      <xdr:col>45</xdr:col>
      <xdr:colOff>177800</xdr:colOff>
      <xdr:row>93</xdr:row>
      <xdr:rowOff>93154</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5911500"/>
          <a:ext cx="889000" cy="126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49128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6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138100</xdr:rowOff>
    </xdr:from>
    <xdr:to>
      <xdr:col>41</xdr:col>
      <xdr:colOff>50800</xdr:colOff>
      <xdr:row>93</xdr:row>
      <xdr:rowOff>64909</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5911500"/>
          <a:ext cx="889000" cy="9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51261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6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38879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66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72225</xdr:rowOff>
    </xdr:from>
    <xdr:to>
      <xdr:col>55</xdr:col>
      <xdr:colOff>50800</xdr:colOff>
      <xdr:row>91</xdr:row>
      <xdr:rowOff>2375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550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95102</xdr:rowOff>
    </xdr:from>
    <xdr:ext cx="599010"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5354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171272</xdr:rowOff>
    </xdr:from>
    <xdr:to>
      <xdr:col>50</xdr:col>
      <xdr:colOff>165100</xdr:colOff>
      <xdr:row>93</xdr:row>
      <xdr:rowOff>101422</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594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91</xdr:row>
      <xdr:rowOff>117949</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39795" y="15719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42354</xdr:rowOff>
    </xdr:from>
    <xdr:to>
      <xdr:col>46</xdr:col>
      <xdr:colOff>38100</xdr:colOff>
      <xdr:row>93</xdr:row>
      <xdr:rowOff>143954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598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91</xdr:row>
      <xdr:rowOff>160481</xdr:rowOff>
    </xdr:from>
    <xdr:ext cx="599010"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50795" y="15762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87300</xdr:rowOff>
    </xdr:from>
    <xdr:to>
      <xdr:col>41</xdr:col>
      <xdr:colOff>101600</xdr:colOff>
      <xdr:row>93</xdr:row>
      <xdr:rowOff>17450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586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91</xdr:row>
      <xdr:rowOff>33977</xdr:rowOff>
    </xdr:from>
    <xdr:ext cx="599010"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61795" y="15635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14109</xdr:rowOff>
    </xdr:from>
    <xdr:to>
      <xdr:col>36</xdr:col>
      <xdr:colOff>165100</xdr:colOff>
      <xdr:row>93</xdr:row>
      <xdr:rowOff>115709</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5958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91</xdr:row>
      <xdr:rowOff>132236</xdr:rowOff>
    </xdr:from>
    <xdr:ext cx="599010"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672795" y="15734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49441</xdr:rowOff>
    </xdr:from>
    <xdr:to>
      <xdr:col>85</xdr:col>
      <xdr:colOff>127000</xdr:colOff>
      <xdr:row>36</xdr:row>
      <xdr:rowOff>123317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221641"/>
          <a:ext cx="838200" cy="7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123317</xdr:rowOff>
    </xdr:from>
    <xdr:to>
      <xdr:col>81</xdr:col>
      <xdr:colOff>50800</xdr:colOff>
      <xdr:row>36</xdr:row>
      <xdr:rowOff>142901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295517"/>
          <a:ext cx="889000" cy="19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142901</xdr:rowOff>
    </xdr:from>
    <xdr:to>
      <xdr:col>76</xdr:col>
      <xdr:colOff>114300</xdr:colOff>
      <xdr:row>37</xdr:row>
      <xdr:rowOff>23152</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315101"/>
          <a:ext cx="889000" cy="51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11379</xdr:rowOff>
    </xdr:from>
    <xdr:to>
      <xdr:col>71</xdr:col>
      <xdr:colOff>177800</xdr:colOff>
      <xdr:row>37</xdr:row>
      <xdr:rowOff>23152</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355029"/>
          <a:ext cx="889000" cy="1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170091</xdr:rowOff>
    </xdr:from>
    <xdr:to>
      <xdr:col>85</xdr:col>
      <xdr:colOff>177800</xdr:colOff>
      <xdr:row>36</xdr:row>
      <xdr:rowOff>100241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17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148518</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14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72517</xdr:rowOff>
    </xdr:from>
    <xdr:to>
      <xdr:col>81</xdr:col>
      <xdr:colOff>101600</xdr:colOff>
      <xdr:row>37</xdr:row>
      <xdr:rowOff>2667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244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165244</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33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92101</xdr:rowOff>
    </xdr:from>
    <xdr:to>
      <xdr:col>76</xdr:col>
      <xdr:colOff>165100</xdr:colOff>
      <xdr:row>37</xdr:row>
      <xdr:rowOff>22251</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26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13378</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35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143802</xdr:rowOff>
    </xdr:from>
    <xdr:to>
      <xdr:col>72</xdr:col>
      <xdr:colOff>38100</xdr:colOff>
      <xdr:row>37</xdr:row>
      <xdr:rowOff>73952</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31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65079</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408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132029</xdr:rowOff>
    </xdr:from>
    <xdr:to>
      <xdr:col>67</xdr:col>
      <xdr:colOff>101600</xdr:colOff>
      <xdr:row>37</xdr:row>
      <xdr:rowOff>62179</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304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53306</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396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143728</xdr:rowOff>
    </xdr:from>
    <xdr:to>
      <xdr:col>85</xdr:col>
      <xdr:colOff>127000</xdr:colOff>
      <xdr:row>54</xdr:row>
      <xdr:rowOff>111158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230578"/>
          <a:ext cx="838200" cy="138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111158</xdr:rowOff>
    </xdr:from>
    <xdr:to>
      <xdr:col>81</xdr:col>
      <xdr:colOff>50800</xdr:colOff>
      <xdr:row>57</xdr:row>
      <xdr:rowOff>48097</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9369458"/>
          <a:ext cx="889000" cy="45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164356</xdr:rowOff>
    </xdr:from>
    <xdr:to>
      <xdr:col>76</xdr:col>
      <xdr:colOff>114300</xdr:colOff>
      <xdr:row>57</xdr:row>
      <xdr:rowOff>48097</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3703300" y="9251206"/>
          <a:ext cx="889000" cy="56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164356</xdr:rowOff>
    </xdr:from>
    <xdr:to>
      <xdr:col>71</xdr:col>
      <xdr:colOff>177800</xdr:colOff>
      <xdr:row>56</xdr:row>
      <xdr:rowOff>159730</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flipV="1">
          <a:off x="12814300" y="9251206"/>
          <a:ext cx="889000" cy="509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153367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92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137410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91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92928</xdr:rowOff>
    </xdr:from>
    <xdr:to>
      <xdr:col>85</xdr:col>
      <xdr:colOff>177800</xdr:colOff>
      <xdr:row>54</xdr:row>
      <xdr:rowOff>23078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17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115805</xdr:rowOff>
    </xdr:from>
    <xdr:ext cx="599010"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031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60358</xdr:rowOff>
    </xdr:from>
    <xdr:to>
      <xdr:col>81</xdr:col>
      <xdr:colOff>101600</xdr:colOff>
      <xdr:row>54</xdr:row>
      <xdr:rowOff>161958</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318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7035</xdr:rowOff>
    </xdr:from>
    <xdr:ext cx="599010"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181795" y="9093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168747</xdr:rowOff>
    </xdr:from>
    <xdr:to>
      <xdr:col>76</xdr:col>
      <xdr:colOff>165100</xdr:colOff>
      <xdr:row>57</xdr:row>
      <xdr:rowOff>98897</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769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115424</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54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113556</xdr:rowOff>
    </xdr:from>
    <xdr:to>
      <xdr:col>72</xdr:col>
      <xdr:colOff>38100</xdr:colOff>
      <xdr:row>54</xdr:row>
      <xdr:rowOff>43706</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20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52</xdr:row>
      <xdr:rowOff>60233</xdr:rowOff>
    </xdr:from>
    <xdr:ext cx="599010"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03795" y="8975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108930</xdr:rowOff>
    </xdr:from>
    <xdr:to>
      <xdr:col>67</xdr:col>
      <xdr:colOff>101600</xdr:colOff>
      <xdr:row>57</xdr:row>
      <xdr:rowOff>39080</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71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55607</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48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133108</xdr:rowOff>
    </xdr:from>
    <xdr:to>
      <xdr:col>85</xdr:col>
      <xdr:colOff>127000</xdr:colOff>
      <xdr:row>78</xdr:row>
      <xdr:rowOff>154026</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506208"/>
          <a:ext cx="838200" cy="20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154026</xdr:rowOff>
    </xdr:from>
    <xdr:to>
      <xdr:col>81</xdr:col>
      <xdr:colOff>50800</xdr:colOff>
      <xdr:row>78</xdr:row>
      <xdr:rowOff>158369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527126"/>
          <a:ext cx="8890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154636</xdr:rowOff>
    </xdr:from>
    <xdr:to>
      <xdr:col>76</xdr:col>
      <xdr:colOff>114300</xdr:colOff>
      <xdr:row>78</xdr:row>
      <xdr:rowOff>158369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184836"/>
          <a:ext cx="889000" cy="346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102</xdr:rowOff>
    </xdr:from>
    <xdr:to>
      <xdr:col>71</xdr:col>
      <xdr:colOff>177800</xdr:colOff>
      <xdr:row>76</xdr:row>
      <xdr:rowOff>154636</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2858852"/>
          <a:ext cx="889000" cy="32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102607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47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12044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85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82308</xdr:rowOff>
    </xdr:from>
    <xdr:to>
      <xdr:col>85</xdr:col>
      <xdr:colOff>177800</xdr:colOff>
      <xdr:row>79</xdr:row>
      <xdr:rowOff>12458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4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168685</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70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103226</xdr:rowOff>
    </xdr:from>
    <xdr:to>
      <xdr:col>81</xdr:col>
      <xdr:colOff>101600</xdr:colOff>
      <xdr:row>79</xdr:row>
      <xdr:rowOff>33376</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7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24503</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569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107569</xdr:rowOff>
    </xdr:from>
    <xdr:to>
      <xdr:col>76</xdr:col>
      <xdr:colOff>165100</xdr:colOff>
      <xdr:row>79</xdr:row>
      <xdr:rowOff>37719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48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28846</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57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103836</xdr:rowOff>
    </xdr:from>
    <xdr:to>
      <xdr:col>72</xdr:col>
      <xdr:colOff>38100</xdr:colOff>
      <xdr:row>77</xdr:row>
      <xdr:rowOff>33986</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13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50513</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290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120752</xdr:rowOff>
    </xdr:from>
    <xdr:to>
      <xdr:col>67</xdr:col>
      <xdr:colOff>101600</xdr:colOff>
      <xdr:row>75</xdr:row>
      <xdr:rowOff>50902</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280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67429</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2583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31034</xdr:rowOff>
    </xdr:from>
    <xdr:to>
      <xdr:col>85</xdr:col>
      <xdr:colOff>127000</xdr:colOff>
      <xdr:row>95</xdr:row>
      <xdr:rowOff>123813</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6318784"/>
          <a:ext cx="838200" cy="92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104621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392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123813</xdr:rowOff>
    </xdr:from>
    <xdr:to>
      <xdr:col>81</xdr:col>
      <xdr:colOff>50800</xdr:colOff>
      <xdr:row>95</xdr:row>
      <xdr:rowOff>167638</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411563"/>
          <a:ext cx="889000" cy="4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45871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5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167638</xdr:rowOff>
    </xdr:from>
    <xdr:to>
      <xdr:col>76</xdr:col>
      <xdr:colOff>114300</xdr:colOff>
      <xdr:row>96</xdr:row>
      <xdr:rowOff>64850</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455388"/>
          <a:ext cx="889000" cy="68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64240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52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64850</xdr:rowOff>
    </xdr:from>
    <xdr:to>
      <xdr:col>71</xdr:col>
      <xdr:colOff>177800</xdr:colOff>
      <xdr:row>96</xdr:row>
      <xdr:rowOff>95695</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524050"/>
          <a:ext cx="889000" cy="30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151684</xdr:rowOff>
    </xdr:from>
    <xdr:to>
      <xdr:col>85</xdr:col>
      <xdr:colOff>177800</xdr:colOff>
      <xdr:row>95</xdr:row>
      <xdr:rowOff>81834</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26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3111</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119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73013</xdr:rowOff>
    </xdr:from>
    <xdr:to>
      <xdr:col>81</xdr:col>
      <xdr:colOff>101600</xdr:colOff>
      <xdr:row>96</xdr:row>
      <xdr:rowOff>3163</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36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19690</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135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116838</xdr:rowOff>
    </xdr:from>
    <xdr:to>
      <xdr:col>76</xdr:col>
      <xdr:colOff>165100</xdr:colOff>
      <xdr:row>96</xdr:row>
      <xdr:rowOff>46988</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40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63515</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179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14050</xdr:rowOff>
    </xdr:from>
    <xdr:to>
      <xdr:col>72</xdr:col>
      <xdr:colOff>38100</xdr:colOff>
      <xdr:row>96</xdr:row>
      <xdr:rowOff>115650</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47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106777</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565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44895</xdr:rowOff>
    </xdr:from>
    <xdr:to>
      <xdr:col>67</xdr:col>
      <xdr:colOff>101600</xdr:colOff>
      <xdr:row>96</xdr:row>
      <xdr:rowOff>146495</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50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137622</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596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92021</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78571"/>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92021</xdr:rowOff>
    </xdr:from>
    <xdr:to>
      <xdr:col>102</xdr:col>
      <xdr:colOff>114300</xdr:colOff>
      <xdr:row>39</xdr:row>
      <xdr:rowOff>92021</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785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41221</xdr:rowOff>
    </xdr:from>
    <xdr:to>
      <xdr:col>102</xdr:col>
      <xdr:colOff>165100</xdr:colOff>
      <xdr:row>39</xdr:row>
      <xdr:rowOff>142821</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27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133948</xdr:rowOff>
    </xdr:from>
    <xdr:ext cx="313932"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388333" y="68204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41221</xdr:rowOff>
    </xdr:from>
    <xdr:to>
      <xdr:col>98</xdr:col>
      <xdr:colOff>38100</xdr:colOff>
      <xdr:row>39</xdr:row>
      <xdr:rowOff>142821</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27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133948</xdr:rowOff>
    </xdr:from>
    <xdr:ext cx="313932"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499333" y="68204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・労働費は住民一人当たり</a:t>
          </a:r>
          <a:r>
            <a:rPr kumimoji="1" lang="en-US" altLang="ja-JP" sz="1300">
              <a:latin typeface="ＭＳ Ｐゴシック" panose="020B0600070205080204" pitchFamily="50" charset="-128"/>
              <a:ea typeface="ＭＳ Ｐゴシック" panose="020B0600070205080204" pitchFamily="50" charset="-128"/>
            </a:rPr>
            <a:t>3,586</a:t>
          </a:r>
          <a:r>
            <a:rPr kumimoji="1" lang="ja-JP" altLang="en-US" sz="1300">
              <a:latin typeface="ＭＳ Ｐゴシック" panose="020B0600070205080204" pitchFamily="50" charset="-128"/>
              <a:ea typeface="ＭＳ Ｐゴシック" panose="020B0600070205080204" pitchFamily="50" charset="-128"/>
            </a:rPr>
            <a:t>円と前年度決算比</a:t>
          </a:r>
          <a:r>
            <a:rPr kumimoji="1" lang="en-US" altLang="ja-JP" sz="1300">
              <a:latin typeface="ＭＳ Ｐゴシック" panose="020B0600070205080204" pitchFamily="50" charset="-128"/>
              <a:ea typeface="ＭＳ Ｐゴシック" panose="020B0600070205080204" pitchFamily="50" charset="-128"/>
            </a:rPr>
            <a:t>1,091</a:t>
          </a:r>
          <a:r>
            <a:rPr kumimoji="1" lang="ja-JP" altLang="en-US" sz="1300">
              <a:latin typeface="ＭＳ Ｐゴシック" panose="020B0600070205080204" pitchFamily="50" charset="-128"/>
              <a:ea typeface="ＭＳ Ｐゴシック" panose="020B0600070205080204" pitchFamily="50" charset="-128"/>
            </a:rPr>
            <a:t>％増となっている。これは勤労青少年ホームの解体撤去に伴うもので、事業が完了したことから今後減少を見込んでいる。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120,380</a:t>
          </a:r>
          <a:r>
            <a:rPr kumimoji="1" lang="ja-JP" altLang="en-US" sz="1300">
              <a:latin typeface="ＭＳ Ｐゴシック" panose="020B0600070205080204" pitchFamily="50" charset="-128"/>
              <a:ea typeface="ＭＳ Ｐゴシック" panose="020B0600070205080204" pitchFamily="50" charset="-128"/>
            </a:rPr>
            <a:t>円と前年度決算比</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％増となっている。これは小学校ＬＥＤ化工事や乳児棟整備による増、昨年に続き新図書館等複合施設整備事業の工事の本格化に伴う増である。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・土木費は住民一人当たり</a:t>
          </a:r>
          <a:r>
            <a:rPr kumimoji="1" lang="en-US" altLang="ja-JP" sz="1300">
              <a:latin typeface="ＭＳ Ｐゴシック" panose="020B0600070205080204" pitchFamily="50" charset="-128"/>
              <a:ea typeface="ＭＳ Ｐゴシック" panose="020B0600070205080204" pitchFamily="50" charset="-128"/>
            </a:rPr>
            <a:t>145,313</a:t>
          </a:r>
          <a:r>
            <a:rPr kumimoji="1" lang="ja-JP" altLang="en-US" sz="1300">
              <a:latin typeface="ＭＳ Ｐゴシック" panose="020B0600070205080204" pitchFamily="50" charset="-128"/>
              <a:ea typeface="ＭＳ Ｐゴシック" panose="020B0600070205080204" pitchFamily="50" charset="-128"/>
            </a:rPr>
            <a:t>円と類似団体平均を大きく上回っている。これは大雪に伴う除排雪経費の増によるものである。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新潟県妙高市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・令和６年度も財政調整基金を取り崩さずに財政運営を実施できた。豪雪対応やふるさと納税に係る費用が増加したことから、実質単年度収支は令和５年度に引き続きマイナスとなっている。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今後、施設の老朽化などによる維持補修費等の増や繰越金の減少に伴い、財政調整基金の取り崩しも見込まれることから、市税収入の増収等をはじめとした財源確保に努める必要がある。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新潟県妙高市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・一般会計及び全ての特別会計で赤字は生じていない。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・一般会計においては、大雪に伴う除排雪経費の増加等により歳出総額が増加したことから、連結実質黒字額が減少している。</a:t>
          </a:r>
        </a:p>
        <a:p>
          <a:r>
            <a:rPr kumimoji="1" lang="ja-JP" altLang="en-US" sz="1400">
              <a:latin typeface="ＭＳ ゴシック" pitchFamily="49" charset="-128"/>
              <a:ea typeface="ＭＳ ゴシック" pitchFamily="49" charset="-128"/>
            </a:rPr>
            <a:t>・一般会計から法定外繰出している会計のうち、水道事業会計、簡易水道事業会計については、今後、給水人口、給水量の減少により、料金収入の確保が困難になることが予想される。また、新たなリゾート開発による上下水道管の敷設や機械設備等の老朽化に伴う費用の増大などの厳しい状況が見込まれることから、更なる経費の削減、水道料金の見直しなど経営基盤の強化に向けた取組みを進め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新潟県妙高市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・償還が進み元利償還金が減少傾向にあるが、過去に借り入れた合併特例債なども償還が進んだことで算入公債費等も減少傾向である。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・今後、大型建設事業の元金償還が開始となり、元利償還金の増加が見込まれることから、減債基金を活用した繰上償還の実施を検討するなど実質公債費比率の上昇抑制を図る。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ＭＳ ゴシック" pitchFamily="49" charset="-128"/>
              <a:ea typeface="ＭＳ ゴシック" pitchFamily="49" charset="-128"/>
            </a:rPr>
            <a:t>-</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新潟県妙高市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・将来負担額のうち、一般会計の地方債現在高は、新発債の精査や繰上償還の実施により減少してきている。</a:t>
          </a:r>
        </a:p>
        <a:p>
          <a:r>
            <a:rPr kumimoji="1" lang="ja-JP" altLang="en-US" sz="1400">
              <a:latin typeface="ＭＳ ゴシック" pitchFamily="49" charset="-128"/>
              <a:ea typeface="ＭＳ ゴシック" pitchFamily="49" charset="-128"/>
            </a:rPr>
            <a:t>・公営企業債等繰入見込額は、高利地方債の抑制等により、減少傾向にある。</a:t>
          </a:r>
        </a:p>
        <a:p>
          <a:r>
            <a:rPr kumimoji="1" lang="ja-JP" altLang="en-US" sz="1400">
              <a:latin typeface="ＭＳ ゴシック" pitchFamily="49" charset="-128"/>
              <a:ea typeface="ＭＳ ゴシック" pitchFamily="49" charset="-128"/>
            </a:rPr>
            <a:t>・充当可能基金は繰上償還を目的に積立てを行うなど増加しているものの、需要額に算入される市債の償還が進み、需要額算入見込額は減少傾向にある。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新潟県妙高市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市債償還の財源として減債基金への積立を行ったこと、ふるさと納税の増加に伴う妙高山麓ゆめ基金の増加による増。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税収入等の大幅な増が見込めない一方で、人件費や施設の維持管理費用の増加が見込まれることから、財政調整基金で補う財政運営になると想定している。「歳入に見合った歳出」と適正な予算執行を徹底するほか、ふるさと納税制度等を活用した財源額保を図り基金残高の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・教育環境整備基金：市が設置する学校の教育環境の整備に必要な財源とする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・公営企業経営安定基金：ガス事業の清算金を原資に、公営企業の経営安定を図るとともに、ガス事業譲渡に関連して市が行うべき工事等に対応する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・公共施設等適正管理基金：公共施設等の長寿命化、修繕、改修及び解体等の適正な維持管理に必要な財源とする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妙高山麓ゆめ基金：ふるさと納税の寄附金を原資に、妙高山麓の持つ豊かな自然環境及び資源を後世まで引継ぎ、将来にわたって安心して生命を育める地域を目指し、魅力あふれるまちづくりを行う事業の実施に必要な財源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・ふるさと振興基金：妙高市の一体感を醸成し、市域全体の振興を図るための事業の財源とする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＜公共施設等適正管理基金＞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勤労青少年ホーム解体撤去などに財源として取り崩したため。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＜妙高山麓ゆめ基金＞</a:t>
          </a:r>
          <a:b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ふるさと納税の増加に伴い寄附額を積み立てたため。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類似団体を上回る基金残高となっているが、今後見込まれる財政需要に対応するため、引き続き一定の規模を確保していく。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令和６年度では、財政調整基金の取崩しを行わなかったことから、運用収益のみの増額となった。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人口減少等に伴う税収の減少等が見込まれる中、突発的な財政需要等に備えるため、令和７年３月に策定した第４次財政計画の中で、令和１１年度末に３０億円以上の基金残高を確保することとしている。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令和６年度は、繰上償還の財源として約２．７５億円を取り崩しを実施した。一方で将来の市債償還の財源として前年度からの繰越金の一部である５億円の積立ても実施した。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場金利が上昇傾向にある中、市場金利が最も低かった時期に発行した市債の借換時期を迎えることから、必要な時期に繰上償還を実施したり、償還額の平準化を図ったりする際の財源として活用を図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E95FCF9-31DB-4726-A219-A7DC240445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4B6AC85-1473-4013-A4A2-7C3CB637D6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CA0C530-A057-4A0A-A5E8-E806E488E62F}"/>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523C4AE-AA9C-44A9-A5FD-FACB2304AFC7}"/>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BE4DDB3-1EB6-4364-A22D-19DF9B6990C6}"/>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8315FB1-24D6-413D-92AD-68AC110F12F2}"/>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4FB7DC5-A3FB-4B86-A195-AE21E82035D5}"/>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3F7A963-1944-422A-BDD8-C967CF561CC2}"/>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C487166-08EF-4CE5-B151-C8DC0A4FFFFF}"/>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A9AB0150-4CE7-41DE-B64B-58062E79A6AB}"/>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F673A3E5-F544-43E4-B8BF-52FF1AE968CC}"/>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889BAC86-16E7-48BA-AECA-42252E0CD53F}"/>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D0F3AB7-56FD-4E67-A716-1F47DF36E884}"/>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E6A6871F-98CE-4849-BC11-59E94D9805E9}"/>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ECDF503-B07D-48E0-A7D8-EAAD49584706}"/>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9DBBA52-17DE-4BA1-874B-F27DEE896D15}"/>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新潟県妙高市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457739ED-B825-4A7B-B88A-4D82E99124D4}"/>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A4E12766-7E12-46F1-95CA-BBCCC5EFAB4B}"/>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0DA8FB0-005B-45D2-AAD0-C091066630C2}"/>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70A77CE-5183-4D98-8104-D8A6FC5C7E39}"/>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5FCF137-ACF8-464F-840F-933720A0184B}"/>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04964BC-07DE-49B3-91B1-5293B49FB9EC}"/>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29,514
28,846
445.63
24,169,434
22,898,172
861,731
12,328,777
16,635,468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807C2389-2A3B-4B53-A6D4-E7143D03873C}"/>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AA6D3B6A-759A-40A2-92DF-3602BDF5491F}"/>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5E3CDD4-480E-4588-83E9-28801ADEB8BE}"/>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8ED38B2-0FFD-4679-8887-AEEAB2A2E144}"/>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5AAF9EF-1E4D-4B36-9016-12064C1DC318}"/>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A830F4F-43B6-4C3F-BD61-CD9B9F961B5F}"/>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8391494-C896-4336-A42B-A90C88E95728}"/>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4B0C277B-CBED-416E-9BD9-B1AA119FC8D5}"/>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3F43A2FA-BD56-443F-A02B-1BEAA02B9F96}"/>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E21A406-2D49-4074-BF19-5C881F12F030}"/>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A17D4D3F-F412-4489-B2F0-4B7FB1556265}"/>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4CAA5AFC-1384-4AE5-B7C4-4800E1B19DF0}"/>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F6DC8611-B20D-4FE4-BD37-83015542B1A4}"/>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365147E-74B7-49CE-BAB3-B067B116DFA6}"/>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B648FEB6-58B2-40BF-A450-49C16C1E9AD5}"/>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2A94725-C6EB-4C5E-8640-6DE31804A5E2}"/>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B04EBAB6-F461-42ED-A9A6-E0ABE5D88384}"/>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A21F4FAF-3B4F-4DC3-BBF7-E0364357B08D}"/>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9AA0DA55-C51B-45D8-8B1D-E937E7B1CE7F}"/>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B0670A6E-C3C4-4CC4-B43F-3D84BED7F1E9}"/>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B9E9809-F197-459C-B991-40DD44AB2FCE}"/>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29B1D978-43A0-4FAE-941D-7A0671EB86AE}"/>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D6C7A528-568F-4E3B-A76D-B9670CD4CF3A}"/>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DFAAB0C7-73EE-4468-A006-110763B445FD}"/>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C72A18DF-4CCA-4C1D-A579-0DDF911B3094}"/>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2DF41E9-2779-41ED-9341-E6920E331102}"/>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A1E55039-84E0-4668-B355-8BD8141A2A27}"/>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2D25E02F-5CF2-4D0E-8B57-776751C70AF6}"/>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7BF0AE0-BDBB-41CB-876B-48E3A86EDAF2}"/>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29BE5D1-3E0B-4D0C-8373-EAA3920F93DF}"/>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66B83330-9A05-41BC-9016-631210C9768E}"/>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9DE6AA27-22FF-4153-BD2A-597895C3E3F3}"/>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02A3CC2-3C79-4039-B87A-28AA335ACEC5}"/>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53C77341-3E42-4B4D-AC6B-3623D93F96E7}"/>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FA38A4C-442A-4914-826A-B5977B998D1D}"/>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有形固定資産減価償却率は類似団体と比較して</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ポイント下回り、全国平均を</a:t>
          </a:r>
          <a:r>
            <a:rPr kumimoji="1" lang="en-US" altLang="ja-JP" sz="1100">
              <a:latin typeface="ＭＳ Ｐゴシック" panose="020B0600070205080204" pitchFamily="50" charset="-128"/>
              <a:ea typeface="ＭＳ Ｐゴシック" panose="020B0600070205080204" pitchFamily="50" charset="-128"/>
            </a:rPr>
            <a:t>0.5</a:t>
          </a:r>
          <a:r>
            <a:rPr kumimoji="1" lang="ja-JP" altLang="en-US" sz="1100">
              <a:latin typeface="ＭＳ Ｐゴシック" panose="020B0600070205080204" pitchFamily="50" charset="-128"/>
              <a:ea typeface="ＭＳ Ｐゴシック" panose="020B0600070205080204" pitchFamily="50" charset="-128"/>
            </a:rPr>
            <a:t>ポイント下回っている。この要因は、合併後において園の統廃合等により、老朽化した施設の集約化・複合化や除却を進めてきたためである。</a:t>
          </a:r>
        </a:p>
        <a:p>
          <a:r>
            <a:rPr kumimoji="1" lang="ja-JP" altLang="en-US" sz="1100">
              <a:latin typeface="ＭＳ Ｐゴシック" panose="020B0600070205080204" pitchFamily="50" charset="-128"/>
              <a:ea typeface="ＭＳ Ｐゴシック" panose="020B0600070205080204" pitchFamily="50" charset="-128"/>
            </a:rPr>
            <a:t>今後も公共施設等総合管理計画に基づき、計画的な資産管理を進めていく。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3F43F185-4B40-46E9-8E00-65EE528A3AAC}"/>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44B414B-5F32-436D-8FBB-B50E8B672C44}"/>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7C270C76-FE8A-42F8-A34A-9CCEC26778F4}"/>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7227C45B-52DA-47B8-B148-4AAE09C0C7DE}"/>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599314DB-E760-4B41-99B7-17990E806A43}"/>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A6CA4BE3-3846-4044-BC2B-451814401AA4}"/>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4A5A8CEE-BDA2-4A6E-BBEF-996D1EB4A158}"/>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C1115CDA-F37C-4A19-A258-2919AD24D266}"/>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155D3A28-6977-45A3-B6BE-7B2F178EE2AE}"/>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A5FC9A0F-F41A-42D9-ACB3-025E8CFDE58B}"/>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DF682179-3BA1-4D64-822A-90934341345B}"/>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09E0454D-B407-496E-BBAB-C0C09CD8FFB2}"/>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B9FE1A29-83BE-45AE-AE72-DD5903B65278}"/>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4A25A4AC-17B1-4194-9DA6-A4EE4B5FF657}"/>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8AB8FC1C-720B-42D3-8EC2-87A59E30BEBE}"/>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7E6DEB93-1495-4D90-A0DB-E941228D5F29}"/>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A9EEAF68-D317-494C-B935-22B9F010703F}"/>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13C4A951-4B81-415F-96F5-BBFB662848BD}"/>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7" name="直線コネクタ 76">
          <a:extLst>
            <a:ext uri="{FF2B5EF4-FFF2-40B4-BE49-F238E27FC236}">
              <a16:creationId xmlns:a16="http://schemas.microsoft.com/office/drawing/2014/main" id="{E6F75590-9A94-46C2-A53A-36DF8752D9EC}"/>
            </a:ext>
          </a:extLst>
        </xdr:cNvPr>
        <xdr:cNvCxnSpPr/>
      </xdr:nvCxnSpPr>
      <xdr:spPr>
        <a:xfrm flipV="1">
          <a:off x="4760595" y="4588601"/>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8" name="有形固定資産減価償却率最小値テキスト">
          <a:extLst>
            <a:ext uri="{FF2B5EF4-FFF2-40B4-BE49-F238E27FC236}">
              <a16:creationId xmlns:a16="http://schemas.microsoft.com/office/drawing/2014/main" id="{A8CF4C25-F17B-4CBB-A045-9282BDF2010A}"/>
            </a:ext>
          </a:extLst>
        </xdr:cNvPr>
        <xdr:cNvSpPr txBox="1"/>
      </xdr:nvSpPr>
      <xdr:spPr>
        <a:xfrm>
          <a:off x="4813300" y="5986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9" name="直線コネクタ 78">
          <a:extLst>
            <a:ext uri="{FF2B5EF4-FFF2-40B4-BE49-F238E27FC236}">
              <a16:creationId xmlns:a16="http://schemas.microsoft.com/office/drawing/2014/main" id="{37FD721A-2CAD-41A2-8241-E4C8F570469A}"/>
            </a:ext>
          </a:extLst>
        </xdr:cNvPr>
        <xdr:cNvCxnSpPr/>
      </xdr:nvCxnSpPr>
      <xdr:spPr>
        <a:xfrm>
          <a:off x="4673600" y="5982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80" name="有形固定資産減価償却率最大値テキスト">
          <a:extLst>
            <a:ext uri="{FF2B5EF4-FFF2-40B4-BE49-F238E27FC236}">
              <a16:creationId xmlns:a16="http://schemas.microsoft.com/office/drawing/2014/main" id="{304444AC-C1FB-46D1-A837-5675387FF492}"/>
            </a:ext>
          </a:extLst>
        </xdr:cNvPr>
        <xdr:cNvSpPr txBox="1"/>
      </xdr:nvSpPr>
      <xdr:spPr>
        <a:xfrm>
          <a:off x="4813300" y="4363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81" name="直線コネクタ 80">
          <a:extLst>
            <a:ext uri="{FF2B5EF4-FFF2-40B4-BE49-F238E27FC236}">
              <a16:creationId xmlns:a16="http://schemas.microsoft.com/office/drawing/2014/main" id="{5A4F1AE0-1490-4505-B770-BD218C9B1EA5}"/>
            </a:ext>
          </a:extLst>
        </xdr:cNvPr>
        <xdr:cNvCxnSpPr/>
      </xdr:nvCxnSpPr>
      <xdr:spPr>
        <a:xfrm>
          <a:off x="4673600" y="4588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82" name="有形固定資産減価償却率平均値テキスト">
          <a:extLst>
            <a:ext uri="{FF2B5EF4-FFF2-40B4-BE49-F238E27FC236}">
              <a16:creationId xmlns:a16="http://schemas.microsoft.com/office/drawing/2014/main" id="{199FC72B-7308-4109-8E7C-B172C0EC61D7}"/>
            </a:ext>
          </a:extLst>
        </xdr:cNvPr>
        <xdr:cNvSpPr txBox="1"/>
      </xdr:nvSpPr>
      <xdr:spPr>
        <a:xfrm>
          <a:off x="4813300" y="5284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83" name="フローチャート: 判断 82">
          <a:extLst>
            <a:ext uri="{FF2B5EF4-FFF2-40B4-BE49-F238E27FC236}">
              <a16:creationId xmlns:a16="http://schemas.microsoft.com/office/drawing/2014/main" id="{47675576-4907-4B99-BEBA-0CCC6DB9DEB0}"/>
            </a:ext>
          </a:extLst>
        </xdr:cNvPr>
        <xdr:cNvSpPr/>
      </xdr:nvSpPr>
      <xdr:spPr>
        <a:xfrm>
          <a:off x="4711700" y="5305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84" name="フローチャート: 判断 83">
          <a:extLst>
            <a:ext uri="{FF2B5EF4-FFF2-40B4-BE49-F238E27FC236}">
              <a16:creationId xmlns:a16="http://schemas.microsoft.com/office/drawing/2014/main" id="{EE1A969F-8994-4991-B52B-4CA64007D293}"/>
            </a:ext>
          </a:extLst>
        </xdr:cNvPr>
        <xdr:cNvSpPr/>
      </xdr:nvSpPr>
      <xdr:spPr>
        <a:xfrm>
          <a:off x="4000500" y="52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85" name="フローチャート: 判断 84">
          <a:extLst>
            <a:ext uri="{FF2B5EF4-FFF2-40B4-BE49-F238E27FC236}">
              <a16:creationId xmlns:a16="http://schemas.microsoft.com/office/drawing/2014/main" id="{8414BCE2-5483-460C-91CA-E335C73CCFCA}"/>
            </a:ext>
          </a:extLst>
        </xdr:cNvPr>
        <xdr:cNvSpPr/>
      </xdr:nvSpPr>
      <xdr:spPr>
        <a:xfrm>
          <a:off x="3238500" y="521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6" name="フローチャート: 判断 85">
          <a:extLst>
            <a:ext uri="{FF2B5EF4-FFF2-40B4-BE49-F238E27FC236}">
              <a16:creationId xmlns:a16="http://schemas.microsoft.com/office/drawing/2014/main" id="{B9EA8694-6631-4582-9A58-CC38CCE2093B}"/>
            </a:ext>
          </a:extLst>
        </xdr:cNvPr>
        <xdr:cNvSpPr/>
      </xdr:nvSpPr>
      <xdr:spPr>
        <a:xfrm>
          <a:off x="2476500" y="515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87" name="フローチャート: 判断 86">
          <a:extLst>
            <a:ext uri="{FF2B5EF4-FFF2-40B4-BE49-F238E27FC236}">
              <a16:creationId xmlns:a16="http://schemas.microsoft.com/office/drawing/2014/main" id="{B3A86BF2-D930-4C0D-9817-87BA0ED00F86}"/>
            </a:ext>
          </a:extLst>
        </xdr:cNvPr>
        <xdr:cNvSpPr/>
      </xdr:nvSpPr>
      <xdr:spPr>
        <a:xfrm>
          <a:off x="1714500" y="511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E57AED1-658F-432D-842D-20DF7CCFB96A}"/>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822E200-07FD-4D0B-BC67-FCC5B2D19129}"/>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AABEB027-396E-4CFE-BD7F-38628EC59B4B}"/>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57AF428F-5CCE-4E5F-B317-B2A9658D5B9B}"/>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C31E9F1B-96B5-4149-811D-70C4D76C93F9}"/>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72844</xdr:rowOff>
    </xdr:from>
    <xdr:to>
      <xdr:col>23</xdr:col>
      <xdr:colOff>136525</xdr:colOff>
      <xdr:row>31</xdr:row>
      <xdr:rowOff>2994</xdr:rowOff>
    </xdr:to>
    <xdr:sp macro="" textlink="">
      <xdr:nvSpPr>
        <xdr:cNvPr id="93" name="楕円 92">
          <a:extLst>
            <a:ext uri="{FF2B5EF4-FFF2-40B4-BE49-F238E27FC236}">
              <a16:creationId xmlns:a16="http://schemas.microsoft.com/office/drawing/2014/main" id="{4FC48B05-92B4-4C0C-9FF5-FBC60132ED0D}"/>
            </a:ext>
          </a:extLst>
        </xdr:cNvPr>
        <xdr:cNvSpPr/>
      </xdr:nvSpPr>
      <xdr:spPr>
        <a:xfrm>
          <a:off x="4711700" y="521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95721</xdr:rowOff>
    </xdr:from>
    <xdr:ext cx="405111" cy="259045"/>
    <xdr:sp macro="" textlink="">
      <xdr:nvSpPr>
        <xdr:cNvPr id="94" name="有形固定資産減価償却率該当値テキスト">
          <a:extLst>
            <a:ext uri="{FF2B5EF4-FFF2-40B4-BE49-F238E27FC236}">
              <a16:creationId xmlns:a16="http://schemas.microsoft.com/office/drawing/2014/main" id="{6338F7DF-6D28-4F21-B14D-CD6BF61476D6}"/>
            </a:ext>
          </a:extLst>
        </xdr:cNvPr>
        <xdr:cNvSpPr txBox="1"/>
      </xdr:nvSpPr>
      <xdr:spPr>
        <a:xfrm>
          <a:off x="4813300" y="5067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51253</xdr:rowOff>
    </xdr:from>
    <xdr:to>
      <xdr:col>19</xdr:col>
      <xdr:colOff>187325</xdr:colOff>
      <xdr:row>30</xdr:row>
      <xdr:rowOff>152853</xdr:rowOff>
    </xdr:to>
    <xdr:sp macro="" textlink="">
      <xdr:nvSpPr>
        <xdr:cNvPr id="95" name="楕円 94">
          <a:extLst>
            <a:ext uri="{FF2B5EF4-FFF2-40B4-BE49-F238E27FC236}">
              <a16:creationId xmlns:a16="http://schemas.microsoft.com/office/drawing/2014/main" id="{0BCFD7BC-A8D4-4E25-932D-1681ED4A2C8E}"/>
            </a:ext>
          </a:extLst>
        </xdr:cNvPr>
        <xdr:cNvSpPr/>
      </xdr:nvSpPr>
      <xdr:spPr>
        <a:xfrm>
          <a:off x="4000500" y="519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102053</xdr:rowOff>
    </xdr:from>
    <xdr:to>
      <xdr:col>23</xdr:col>
      <xdr:colOff>85725</xdr:colOff>
      <xdr:row>30</xdr:row>
      <xdr:rowOff>123644</xdr:rowOff>
    </xdr:to>
    <xdr:cxnSp macro="">
      <xdr:nvCxnSpPr>
        <xdr:cNvPr id="96" name="直線コネクタ 95">
          <a:extLst>
            <a:ext uri="{FF2B5EF4-FFF2-40B4-BE49-F238E27FC236}">
              <a16:creationId xmlns:a16="http://schemas.microsoft.com/office/drawing/2014/main" id="{3A798691-DDE3-4D47-82EC-7D678C676FF9}"/>
            </a:ext>
          </a:extLst>
        </xdr:cNvPr>
        <xdr:cNvCxnSpPr/>
      </xdr:nvCxnSpPr>
      <xdr:spPr>
        <a:xfrm>
          <a:off x="4051300" y="5245553"/>
          <a:ext cx="7112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42001</xdr:rowOff>
    </xdr:from>
    <xdr:to>
      <xdr:col>15</xdr:col>
      <xdr:colOff>187325</xdr:colOff>
      <xdr:row>30</xdr:row>
      <xdr:rowOff>143601</xdr:rowOff>
    </xdr:to>
    <xdr:sp macro="" textlink="">
      <xdr:nvSpPr>
        <xdr:cNvPr id="97" name="楕円 96">
          <a:extLst>
            <a:ext uri="{FF2B5EF4-FFF2-40B4-BE49-F238E27FC236}">
              <a16:creationId xmlns:a16="http://schemas.microsoft.com/office/drawing/2014/main" id="{77E29173-CD48-4C70-B036-AAA6A814E023}"/>
            </a:ext>
          </a:extLst>
        </xdr:cNvPr>
        <xdr:cNvSpPr/>
      </xdr:nvSpPr>
      <xdr:spPr>
        <a:xfrm>
          <a:off x="3238500" y="518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92801</xdr:rowOff>
    </xdr:from>
    <xdr:to>
      <xdr:col>19</xdr:col>
      <xdr:colOff>136525</xdr:colOff>
      <xdr:row>30</xdr:row>
      <xdr:rowOff>102053</xdr:rowOff>
    </xdr:to>
    <xdr:cxnSp macro="">
      <xdr:nvCxnSpPr>
        <xdr:cNvPr id="98" name="直線コネクタ 97">
          <a:extLst>
            <a:ext uri="{FF2B5EF4-FFF2-40B4-BE49-F238E27FC236}">
              <a16:creationId xmlns:a16="http://schemas.microsoft.com/office/drawing/2014/main" id="{731C9CA7-3AEC-4166-ABFE-ABDC344F20A1}"/>
            </a:ext>
          </a:extLst>
        </xdr:cNvPr>
        <xdr:cNvCxnSpPr/>
      </xdr:nvCxnSpPr>
      <xdr:spPr>
        <a:xfrm>
          <a:off x="3289300" y="5236301"/>
          <a:ext cx="762000" cy="9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164102</xdr:rowOff>
    </xdr:from>
    <xdr:to>
      <xdr:col>11</xdr:col>
      <xdr:colOff>187325</xdr:colOff>
      <xdr:row>30</xdr:row>
      <xdr:rowOff>94252</xdr:rowOff>
    </xdr:to>
    <xdr:sp macro="" textlink="">
      <xdr:nvSpPr>
        <xdr:cNvPr id="99" name="楕円 98">
          <a:extLst>
            <a:ext uri="{FF2B5EF4-FFF2-40B4-BE49-F238E27FC236}">
              <a16:creationId xmlns:a16="http://schemas.microsoft.com/office/drawing/2014/main" id="{5239D1E9-5F11-475B-9846-93BFB923B639}"/>
            </a:ext>
          </a:extLst>
        </xdr:cNvPr>
        <xdr:cNvSpPr/>
      </xdr:nvSpPr>
      <xdr:spPr>
        <a:xfrm>
          <a:off x="2476500" y="513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43452</xdr:rowOff>
    </xdr:from>
    <xdr:to>
      <xdr:col>15</xdr:col>
      <xdr:colOff>136525</xdr:colOff>
      <xdr:row>30</xdr:row>
      <xdr:rowOff>92801</xdr:rowOff>
    </xdr:to>
    <xdr:cxnSp macro="">
      <xdr:nvCxnSpPr>
        <xdr:cNvPr id="100" name="直線コネクタ 99">
          <a:extLst>
            <a:ext uri="{FF2B5EF4-FFF2-40B4-BE49-F238E27FC236}">
              <a16:creationId xmlns:a16="http://schemas.microsoft.com/office/drawing/2014/main" id="{6121FF57-7BF3-42D2-9BF4-BEBC511DB582}"/>
            </a:ext>
          </a:extLst>
        </xdr:cNvPr>
        <xdr:cNvCxnSpPr/>
      </xdr:nvCxnSpPr>
      <xdr:spPr>
        <a:xfrm>
          <a:off x="2527300" y="5186952"/>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120922</xdr:rowOff>
    </xdr:from>
    <xdr:to>
      <xdr:col>7</xdr:col>
      <xdr:colOff>187325</xdr:colOff>
      <xdr:row>30</xdr:row>
      <xdr:rowOff>51072</xdr:rowOff>
    </xdr:to>
    <xdr:sp macro="" textlink="">
      <xdr:nvSpPr>
        <xdr:cNvPr id="101" name="楕円 100">
          <a:extLst>
            <a:ext uri="{FF2B5EF4-FFF2-40B4-BE49-F238E27FC236}">
              <a16:creationId xmlns:a16="http://schemas.microsoft.com/office/drawing/2014/main" id="{CD083030-B331-4CDB-8F26-5AF593082A1D}"/>
            </a:ext>
          </a:extLst>
        </xdr:cNvPr>
        <xdr:cNvSpPr/>
      </xdr:nvSpPr>
      <xdr:spPr>
        <a:xfrm>
          <a:off x="1714500" y="509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272</xdr:rowOff>
    </xdr:from>
    <xdr:to>
      <xdr:col>11</xdr:col>
      <xdr:colOff>136525</xdr:colOff>
      <xdr:row>30</xdr:row>
      <xdr:rowOff>43452</xdr:rowOff>
    </xdr:to>
    <xdr:cxnSp macro="">
      <xdr:nvCxnSpPr>
        <xdr:cNvPr id="102" name="直線コネクタ 101">
          <a:extLst>
            <a:ext uri="{FF2B5EF4-FFF2-40B4-BE49-F238E27FC236}">
              <a16:creationId xmlns:a16="http://schemas.microsoft.com/office/drawing/2014/main" id="{321DEE55-395E-4868-9398-E6DB7D024137}"/>
            </a:ext>
          </a:extLst>
        </xdr:cNvPr>
        <xdr:cNvCxnSpPr/>
      </xdr:nvCxnSpPr>
      <xdr:spPr>
        <a:xfrm>
          <a:off x="1765300" y="5143772"/>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103" name="n_1aveValue有形固定資産減価償却率">
          <a:extLst>
            <a:ext uri="{FF2B5EF4-FFF2-40B4-BE49-F238E27FC236}">
              <a16:creationId xmlns:a16="http://schemas.microsoft.com/office/drawing/2014/main" id="{795285D5-2D40-47DC-92E5-EE925984DEC8}"/>
            </a:ext>
          </a:extLst>
        </xdr:cNvPr>
        <xdr:cNvSpPr txBox="1"/>
      </xdr:nvSpPr>
      <xdr:spPr>
        <a:xfrm>
          <a:off x="3836044" y="5361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104" name="n_2aveValue有形固定資産減価償却率">
          <a:extLst>
            <a:ext uri="{FF2B5EF4-FFF2-40B4-BE49-F238E27FC236}">
              <a16:creationId xmlns:a16="http://schemas.microsoft.com/office/drawing/2014/main" id="{ADEF5C00-5F48-4C86-B891-E2108E901DFB}"/>
            </a:ext>
          </a:extLst>
        </xdr:cNvPr>
        <xdr:cNvSpPr txBox="1"/>
      </xdr:nvSpPr>
      <xdr:spPr>
        <a:xfrm>
          <a:off x="3086744" y="5312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105" name="n_3aveValue有形固定資産減価償却率">
          <a:extLst>
            <a:ext uri="{FF2B5EF4-FFF2-40B4-BE49-F238E27FC236}">
              <a16:creationId xmlns:a16="http://schemas.microsoft.com/office/drawing/2014/main" id="{B08AC149-F895-4397-B51E-943128A47EF6}"/>
            </a:ext>
          </a:extLst>
        </xdr:cNvPr>
        <xdr:cNvSpPr txBox="1"/>
      </xdr:nvSpPr>
      <xdr:spPr>
        <a:xfrm>
          <a:off x="2324744" y="5247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66874</xdr:rowOff>
    </xdr:from>
    <xdr:ext cx="405111" cy="259045"/>
    <xdr:sp macro="" textlink="">
      <xdr:nvSpPr>
        <xdr:cNvPr id="106" name="n_4aveValue有形固定資産減価償却率">
          <a:extLst>
            <a:ext uri="{FF2B5EF4-FFF2-40B4-BE49-F238E27FC236}">
              <a16:creationId xmlns:a16="http://schemas.microsoft.com/office/drawing/2014/main" id="{3A58E622-E1C7-40AB-80BB-42BF560BA9E0}"/>
            </a:ext>
          </a:extLst>
        </xdr:cNvPr>
        <xdr:cNvSpPr txBox="1"/>
      </xdr:nvSpPr>
      <xdr:spPr>
        <a:xfrm>
          <a:off x="1562744" y="5210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169380</xdr:rowOff>
    </xdr:from>
    <xdr:ext cx="405111" cy="259045"/>
    <xdr:sp macro="" textlink="">
      <xdr:nvSpPr>
        <xdr:cNvPr id="107" name="n_1mainValue有形固定資産減価償却率">
          <a:extLst>
            <a:ext uri="{FF2B5EF4-FFF2-40B4-BE49-F238E27FC236}">
              <a16:creationId xmlns:a16="http://schemas.microsoft.com/office/drawing/2014/main" id="{83F5DE4E-E99B-476D-A11E-1AA0A50F9BE2}"/>
            </a:ext>
          </a:extLst>
        </xdr:cNvPr>
        <xdr:cNvSpPr txBox="1"/>
      </xdr:nvSpPr>
      <xdr:spPr>
        <a:xfrm>
          <a:off x="3836044" y="4969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160128</xdr:rowOff>
    </xdr:from>
    <xdr:ext cx="405111" cy="259045"/>
    <xdr:sp macro="" textlink="">
      <xdr:nvSpPr>
        <xdr:cNvPr id="108" name="n_2mainValue有形固定資産減価償却率">
          <a:extLst>
            <a:ext uri="{FF2B5EF4-FFF2-40B4-BE49-F238E27FC236}">
              <a16:creationId xmlns:a16="http://schemas.microsoft.com/office/drawing/2014/main" id="{79DFBDF4-5028-4F32-8566-FE12719CC161}"/>
            </a:ext>
          </a:extLst>
        </xdr:cNvPr>
        <xdr:cNvSpPr txBox="1"/>
      </xdr:nvSpPr>
      <xdr:spPr>
        <a:xfrm>
          <a:off x="3086744" y="4960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110779</xdr:rowOff>
    </xdr:from>
    <xdr:ext cx="405111" cy="259045"/>
    <xdr:sp macro="" textlink="">
      <xdr:nvSpPr>
        <xdr:cNvPr id="109" name="n_3mainValue有形固定資産減価償却率">
          <a:extLst>
            <a:ext uri="{FF2B5EF4-FFF2-40B4-BE49-F238E27FC236}">
              <a16:creationId xmlns:a16="http://schemas.microsoft.com/office/drawing/2014/main" id="{1949CE82-6C1B-45D8-8206-84D3A927B471}"/>
            </a:ext>
          </a:extLst>
        </xdr:cNvPr>
        <xdr:cNvSpPr txBox="1"/>
      </xdr:nvSpPr>
      <xdr:spPr>
        <a:xfrm>
          <a:off x="2324744" y="4911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67599</xdr:rowOff>
    </xdr:from>
    <xdr:ext cx="405111" cy="259045"/>
    <xdr:sp macro="" textlink="">
      <xdr:nvSpPr>
        <xdr:cNvPr id="110" name="n_4mainValue有形固定資産減価償却率">
          <a:extLst>
            <a:ext uri="{FF2B5EF4-FFF2-40B4-BE49-F238E27FC236}">
              <a16:creationId xmlns:a16="http://schemas.microsoft.com/office/drawing/2014/main" id="{147F2428-F65E-4AD0-B2E5-F2455612C930}"/>
            </a:ext>
          </a:extLst>
        </xdr:cNvPr>
        <xdr:cNvSpPr txBox="1"/>
      </xdr:nvSpPr>
      <xdr:spPr>
        <a:xfrm>
          <a:off x="1562744" y="4868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C9EC7507-D423-4A52-8365-CA3947D6FCEA}"/>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6EE57D5B-FA6D-4154-B8AF-9E5DD13F522D}"/>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FB9D9984-0331-4CB5-8FB6-D4A5D0B65ED4}"/>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[ 274.4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A80841CD-5C27-4DB7-8A2D-5209A2DE497C}"/>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D29918A3-ECB7-4517-BC4D-61AC14326B24}"/>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DE770CF4-E0B4-403C-961D-4B39EB9C89BD}"/>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479AB8B-BFCC-4683-9853-EBEA0702FA3E}"/>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7B1E41AB-E961-47F5-A12D-4FCA159D289A}"/>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7AA30DB1-0611-4B6D-9C33-79E41C9E230A}"/>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9D653977-C439-4C61-8E89-C99789F245BD}"/>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42143C1F-CEED-4761-B773-3977B73F3D15}"/>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9EDA6187-C52C-4795-976E-7C1D181D940E}"/>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A959D1E7-BAF2-4399-8970-1CC09244B237}"/>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債務償還比率は全国平均並びに類似団体平均を下回っている。主な要因として、令和５年度の繰り上げ償還</a:t>
          </a:r>
          <a:r>
            <a:rPr kumimoji="1" lang="en-US" altLang="ja-JP" sz="1100">
              <a:latin typeface="ＭＳ Ｐゴシック" panose="020B0600070205080204" pitchFamily="50" charset="-128"/>
              <a:ea typeface="ＭＳ Ｐゴシック" panose="020B0600070205080204" pitchFamily="50" charset="-128"/>
            </a:rPr>
            <a:t>66</a:t>
          </a:r>
          <a:r>
            <a:rPr kumimoji="1" lang="ja-JP" altLang="en-US" sz="1100">
              <a:latin typeface="ＭＳ Ｐゴシック" panose="020B0600070205080204" pitchFamily="50" charset="-128"/>
              <a:ea typeface="ＭＳ Ｐゴシック" panose="020B0600070205080204" pitchFamily="50" charset="-128"/>
            </a:rPr>
            <a:t>百万円の実施等により償還が進み市債残高が減少したことが考えられる。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07BEA184-A08B-4B66-91FD-0E6AEF248469}"/>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ABBD1119-177E-431A-8C20-A1C8D0BC5BBC}"/>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1B3FB374-8229-4B2A-9B58-D4ABC2F923B2}"/>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7" name="直線コネクタ 126">
          <a:extLst>
            <a:ext uri="{FF2B5EF4-FFF2-40B4-BE49-F238E27FC236}">
              <a16:creationId xmlns:a16="http://schemas.microsoft.com/office/drawing/2014/main" id="{7125582B-9980-44F4-B851-1908D1AA31C9}"/>
            </a:ext>
          </a:extLst>
        </xdr:cNvPr>
        <xdr:cNvCxnSpPr/>
      </xdr:nvCxnSpPr>
      <xdr:spPr>
        <a:xfrm>
          <a:off x="11303000" y="6070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8" name="テキスト ボックス 127">
          <a:extLst>
            <a:ext uri="{FF2B5EF4-FFF2-40B4-BE49-F238E27FC236}">
              <a16:creationId xmlns:a16="http://schemas.microsoft.com/office/drawing/2014/main" id="{703EF6FD-D13F-4F30-913F-53CE02E9BACE}"/>
            </a:ext>
          </a:extLst>
        </xdr:cNvPr>
        <xdr:cNvSpPr txBox="1"/>
      </xdr:nvSpPr>
      <xdr:spPr>
        <a:xfrm>
          <a:off x="10756676" y="59767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9" name="直線コネクタ 128">
          <a:extLst>
            <a:ext uri="{FF2B5EF4-FFF2-40B4-BE49-F238E27FC236}">
              <a16:creationId xmlns:a16="http://schemas.microsoft.com/office/drawing/2014/main" id="{83348AEC-F236-4874-88D4-F2636093D4C3}"/>
            </a:ext>
          </a:extLst>
        </xdr:cNvPr>
        <xdr:cNvCxnSpPr/>
      </xdr:nvCxnSpPr>
      <xdr:spPr>
        <a:xfrm>
          <a:off x="11303000" y="58007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30" name="テキスト ボックス 129">
          <a:extLst>
            <a:ext uri="{FF2B5EF4-FFF2-40B4-BE49-F238E27FC236}">
              <a16:creationId xmlns:a16="http://schemas.microsoft.com/office/drawing/2014/main" id="{EE0E2C27-50FF-4CA5-9D25-513D93CE8E39}"/>
            </a:ext>
          </a:extLst>
        </xdr:cNvPr>
        <xdr:cNvSpPr txBox="1"/>
      </xdr:nvSpPr>
      <xdr:spPr>
        <a:xfrm>
          <a:off x="10756676" y="5706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31" name="直線コネクタ 130">
          <a:extLst>
            <a:ext uri="{FF2B5EF4-FFF2-40B4-BE49-F238E27FC236}">
              <a16:creationId xmlns:a16="http://schemas.microsoft.com/office/drawing/2014/main" id="{CD7BCF1F-B9B4-4994-BECC-46DACBEBC839}"/>
            </a:ext>
          </a:extLst>
        </xdr:cNvPr>
        <xdr:cNvCxnSpPr/>
      </xdr:nvCxnSpPr>
      <xdr:spPr>
        <a:xfrm>
          <a:off x="11303000" y="55308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32" name="テキスト ボックス 131">
          <a:extLst>
            <a:ext uri="{FF2B5EF4-FFF2-40B4-BE49-F238E27FC236}">
              <a16:creationId xmlns:a16="http://schemas.microsoft.com/office/drawing/2014/main" id="{D1D2606C-08A5-4F02-8604-A88A014B42BE}"/>
            </a:ext>
          </a:extLst>
        </xdr:cNvPr>
        <xdr:cNvSpPr txBox="1"/>
      </xdr:nvSpPr>
      <xdr:spPr>
        <a:xfrm>
          <a:off x="10828811" y="54370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3" name="直線コネクタ 132">
          <a:extLst>
            <a:ext uri="{FF2B5EF4-FFF2-40B4-BE49-F238E27FC236}">
              <a16:creationId xmlns:a16="http://schemas.microsoft.com/office/drawing/2014/main" id="{D7764D43-CF57-4E30-9221-AB630E9F97BB}"/>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4" name="テキスト ボックス 133">
          <a:extLst>
            <a:ext uri="{FF2B5EF4-FFF2-40B4-BE49-F238E27FC236}">
              <a16:creationId xmlns:a16="http://schemas.microsoft.com/office/drawing/2014/main" id="{5B684C18-AE82-46B7-95DB-15FCE8B67908}"/>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5" name="直線コネクタ 134">
          <a:extLst>
            <a:ext uri="{FF2B5EF4-FFF2-40B4-BE49-F238E27FC236}">
              <a16:creationId xmlns:a16="http://schemas.microsoft.com/office/drawing/2014/main" id="{CB8EDE76-6175-42C1-834F-D2AC7D2EEF52}"/>
            </a:ext>
          </a:extLst>
        </xdr:cNvPr>
        <xdr:cNvCxnSpPr/>
      </xdr:nvCxnSpPr>
      <xdr:spPr>
        <a:xfrm>
          <a:off x="11303000" y="49911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6" name="テキスト ボックス 135">
          <a:extLst>
            <a:ext uri="{FF2B5EF4-FFF2-40B4-BE49-F238E27FC236}">
              <a16:creationId xmlns:a16="http://schemas.microsoft.com/office/drawing/2014/main" id="{79AA936A-3EA3-44DD-B150-6E292CE419E7}"/>
            </a:ext>
          </a:extLst>
        </xdr:cNvPr>
        <xdr:cNvSpPr txBox="1"/>
      </xdr:nvSpPr>
      <xdr:spPr>
        <a:xfrm>
          <a:off x="10828811" y="48972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7" name="直線コネクタ 136">
          <a:extLst>
            <a:ext uri="{FF2B5EF4-FFF2-40B4-BE49-F238E27FC236}">
              <a16:creationId xmlns:a16="http://schemas.microsoft.com/office/drawing/2014/main" id="{2181838C-4CBA-4630-8246-C57F7FCD0C44}"/>
            </a:ext>
          </a:extLst>
        </xdr:cNvPr>
        <xdr:cNvCxnSpPr/>
      </xdr:nvCxnSpPr>
      <xdr:spPr>
        <a:xfrm>
          <a:off x="11303000" y="47212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8" name="テキスト ボックス 137">
          <a:extLst>
            <a:ext uri="{FF2B5EF4-FFF2-40B4-BE49-F238E27FC236}">
              <a16:creationId xmlns:a16="http://schemas.microsoft.com/office/drawing/2014/main" id="{9D1102BC-97D6-4D87-960D-D14657676731}"/>
            </a:ext>
          </a:extLst>
        </xdr:cNvPr>
        <xdr:cNvSpPr txBox="1"/>
      </xdr:nvSpPr>
      <xdr:spPr>
        <a:xfrm>
          <a:off x="10828811" y="4627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9" name="直線コネクタ 138">
          <a:extLst>
            <a:ext uri="{FF2B5EF4-FFF2-40B4-BE49-F238E27FC236}">
              <a16:creationId xmlns:a16="http://schemas.microsoft.com/office/drawing/2014/main" id="{7F44B301-33C2-4A18-8694-89B5DE7970CE}"/>
            </a:ext>
          </a:extLst>
        </xdr:cNvPr>
        <xdr:cNvCxnSpPr/>
      </xdr:nvCxnSpPr>
      <xdr:spPr>
        <a:xfrm>
          <a:off x="11303000" y="44513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40" name="テキスト ボックス 139">
          <a:extLst>
            <a:ext uri="{FF2B5EF4-FFF2-40B4-BE49-F238E27FC236}">
              <a16:creationId xmlns:a16="http://schemas.microsoft.com/office/drawing/2014/main" id="{02B5BDFA-6D33-4FCA-9491-2F7ED0C798A3}"/>
            </a:ext>
          </a:extLst>
        </xdr:cNvPr>
        <xdr:cNvSpPr txBox="1"/>
      </xdr:nvSpPr>
      <xdr:spPr>
        <a:xfrm>
          <a:off x="10931403" y="435754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9E64E449-3CF9-4EC6-848A-8F1E3ADAC6A3}"/>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06842D66-4E0D-49D7-9DF8-2B12FBE2B354}"/>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43" name="直線コネクタ 142">
          <a:extLst>
            <a:ext uri="{FF2B5EF4-FFF2-40B4-BE49-F238E27FC236}">
              <a16:creationId xmlns:a16="http://schemas.microsoft.com/office/drawing/2014/main" id="{A1499022-1E3E-44F6-BB7F-5D6D2767550E}"/>
            </a:ext>
          </a:extLst>
        </xdr:cNvPr>
        <xdr:cNvCxnSpPr/>
      </xdr:nvCxnSpPr>
      <xdr:spPr>
        <a:xfrm flipV="1">
          <a:off x="14793595" y="4593574"/>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44" name="債務償還比率最小値テキスト">
          <a:extLst>
            <a:ext uri="{FF2B5EF4-FFF2-40B4-BE49-F238E27FC236}">
              <a16:creationId xmlns:a16="http://schemas.microsoft.com/office/drawing/2014/main" id="{65372D4F-DD88-4CC1-A641-868AE300AD25}"/>
            </a:ext>
          </a:extLst>
        </xdr:cNvPr>
        <xdr:cNvSpPr txBox="1"/>
      </xdr:nvSpPr>
      <xdr:spPr>
        <a:xfrm>
          <a:off x="14846300" y="593922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45" name="直線コネクタ 144">
          <a:extLst>
            <a:ext uri="{FF2B5EF4-FFF2-40B4-BE49-F238E27FC236}">
              <a16:creationId xmlns:a16="http://schemas.microsoft.com/office/drawing/2014/main" id="{79256FD1-D16B-4F30-88BB-EE00021FE642}"/>
            </a:ext>
          </a:extLst>
        </xdr:cNvPr>
        <xdr:cNvCxnSpPr/>
      </xdr:nvCxnSpPr>
      <xdr:spPr>
        <a:xfrm>
          <a:off x="14706600" y="5935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6" name="債務償還比率最大値テキスト">
          <a:extLst>
            <a:ext uri="{FF2B5EF4-FFF2-40B4-BE49-F238E27FC236}">
              <a16:creationId xmlns:a16="http://schemas.microsoft.com/office/drawing/2014/main" id="{095036C3-980E-40E8-82BA-7CC02FB9EE00}"/>
            </a:ext>
          </a:extLst>
        </xdr:cNvPr>
        <xdr:cNvSpPr txBox="1"/>
      </xdr:nvSpPr>
      <xdr:spPr>
        <a:xfrm>
          <a:off x="14846300" y="4368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7" name="直線コネクタ 146">
          <a:extLst>
            <a:ext uri="{FF2B5EF4-FFF2-40B4-BE49-F238E27FC236}">
              <a16:creationId xmlns:a16="http://schemas.microsoft.com/office/drawing/2014/main" id="{1B384B94-C131-4B3E-BAEC-DF4153CC36F7}"/>
            </a:ext>
          </a:extLst>
        </xdr:cNvPr>
        <xdr:cNvCxnSpPr/>
      </xdr:nvCxnSpPr>
      <xdr:spPr>
        <a:xfrm>
          <a:off x="14706600" y="4593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8" name="債務償還比率平均値テキスト">
          <a:extLst>
            <a:ext uri="{FF2B5EF4-FFF2-40B4-BE49-F238E27FC236}">
              <a16:creationId xmlns:a16="http://schemas.microsoft.com/office/drawing/2014/main" id="{1B66F621-AA05-4AC5-8FB6-576CCFAD43B7}"/>
            </a:ext>
          </a:extLst>
        </xdr:cNvPr>
        <xdr:cNvSpPr txBox="1"/>
      </xdr:nvSpPr>
      <xdr:spPr>
        <a:xfrm>
          <a:off x="14846300" y="51284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9" name="フローチャート: 判断 148">
          <a:extLst>
            <a:ext uri="{FF2B5EF4-FFF2-40B4-BE49-F238E27FC236}">
              <a16:creationId xmlns:a16="http://schemas.microsoft.com/office/drawing/2014/main" id="{C21D218E-144B-4461-8610-F89ECA15C118}"/>
            </a:ext>
          </a:extLst>
        </xdr:cNvPr>
        <xdr:cNvSpPr/>
      </xdr:nvSpPr>
      <xdr:spPr>
        <a:xfrm>
          <a:off x="14744700" y="5149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50" name="フローチャート: 判断 149">
          <a:extLst>
            <a:ext uri="{FF2B5EF4-FFF2-40B4-BE49-F238E27FC236}">
              <a16:creationId xmlns:a16="http://schemas.microsoft.com/office/drawing/2014/main" id="{4C11A3F9-34B8-4927-A050-6EA10C571043}"/>
            </a:ext>
          </a:extLst>
        </xdr:cNvPr>
        <xdr:cNvSpPr/>
      </xdr:nvSpPr>
      <xdr:spPr>
        <a:xfrm>
          <a:off x="14033500" y="5151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51" name="フローチャート: 判断 150">
          <a:extLst>
            <a:ext uri="{FF2B5EF4-FFF2-40B4-BE49-F238E27FC236}">
              <a16:creationId xmlns:a16="http://schemas.microsoft.com/office/drawing/2014/main" id="{1528C64A-A602-4A9C-BAF5-9F81AC7C648C}"/>
            </a:ext>
          </a:extLst>
        </xdr:cNvPr>
        <xdr:cNvSpPr/>
      </xdr:nvSpPr>
      <xdr:spPr>
        <a:xfrm>
          <a:off x="13271500" y="5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52" name="フローチャート: 判断 151">
          <a:extLst>
            <a:ext uri="{FF2B5EF4-FFF2-40B4-BE49-F238E27FC236}">
              <a16:creationId xmlns:a16="http://schemas.microsoft.com/office/drawing/2014/main" id="{8B0AC64B-FA46-4044-8234-F60DB9B798E8}"/>
            </a:ext>
          </a:extLst>
        </xdr:cNvPr>
        <xdr:cNvSpPr/>
      </xdr:nvSpPr>
      <xdr:spPr>
        <a:xfrm>
          <a:off x="12509500" y="509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53" name="フローチャート: 判断 152">
          <a:extLst>
            <a:ext uri="{FF2B5EF4-FFF2-40B4-BE49-F238E27FC236}">
              <a16:creationId xmlns:a16="http://schemas.microsoft.com/office/drawing/2014/main" id="{99D6F96B-A516-49E9-B7B1-AE9E3700A1FA}"/>
            </a:ext>
          </a:extLst>
        </xdr:cNvPr>
        <xdr:cNvSpPr/>
      </xdr:nvSpPr>
      <xdr:spPr>
        <a:xfrm>
          <a:off x="11747500" y="527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7F2FB785-8594-4072-AEE1-0AACB189248A}"/>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03BE7EEF-DF85-4C60-B181-5A690386F1BC}"/>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ABE1B971-693A-4882-AFAC-3407F3F5E928}"/>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5A02C7F2-8617-4435-AFE2-132C21673378}"/>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741155A4-5B5C-40AE-B73E-E06A4781FE57}"/>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141668</xdr:rowOff>
    </xdr:from>
    <xdr:to>
      <xdr:col>76</xdr:col>
      <xdr:colOff>73025</xdr:colOff>
      <xdr:row>28</xdr:row>
      <xdr:rowOff>71818</xdr:rowOff>
    </xdr:to>
    <xdr:sp macro="" textlink="">
      <xdr:nvSpPr>
        <xdr:cNvPr id="159" name="楕円 158">
          <a:extLst>
            <a:ext uri="{FF2B5EF4-FFF2-40B4-BE49-F238E27FC236}">
              <a16:creationId xmlns:a16="http://schemas.microsoft.com/office/drawing/2014/main" id="{27E7AC4B-5A7B-4A4C-AA87-7F88118969C6}"/>
            </a:ext>
          </a:extLst>
        </xdr:cNvPr>
        <xdr:cNvSpPr/>
      </xdr:nvSpPr>
      <xdr:spPr>
        <a:xfrm>
          <a:off x="14744700" y="4770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164545</xdr:rowOff>
    </xdr:from>
    <xdr:ext cx="469744" cy="259045"/>
    <xdr:sp macro="" textlink="">
      <xdr:nvSpPr>
        <xdr:cNvPr id="160" name="債務償還比率該当値テキスト">
          <a:extLst>
            <a:ext uri="{FF2B5EF4-FFF2-40B4-BE49-F238E27FC236}">
              <a16:creationId xmlns:a16="http://schemas.microsoft.com/office/drawing/2014/main" id="{8FEF2099-6D43-44C3-B00C-8A11AB320B46}"/>
            </a:ext>
          </a:extLst>
        </xdr:cNvPr>
        <xdr:cNvSpPr txBox="1"/>
      </xdr:nvSpPr>
      <xdr:spPr>
        <a:xfrm>
          <a:off x="14846300" y="462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166227</xdr:rowOff>
    </xdr:from>
    <xdr:to>
      <xdr:col>72</xdr:col>
      <xdr:colOff>123825</xdr:colOff>
      <xdr:row>28</xdr:row>
      <xdr:rowOff>96377</xdr:rowOff>
    </xdr:to>
    <xdr:sp macro="" textlink="">
      <xdr:nvSpPr>
        <xdr:cNvPr id="161" name="楕円 160">
          <a:extLst>
            <a:ext uri="{FF2B5EF4-FFF2-40B4-BE49-F238E27FC236}">
              <a16:creationId xmlns:a16="http://schemas.microsoft.com/office/drawing/2014/main" id="{8B1799D9-D4B8-4EF3-8811-5F49BD97857E}"/>
            </a:ext>
          </a:extLst>
        </xdr:cNvPr>
        <xdr:cNvSpPr/>
      </xdr:nvSpPr>
      <xdr:spPr>
        <a:xfrm>
          <a:off x="14033500" y="4795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21018</xdr:rowOff>
    </xdr:from>
    <xdr:to>
      <xdr:col>76</xdr:col>
      <xdr:colOff>22225</xdr:colOff>
      <xdr:row>28</xdr:row>
      <xdr:rowOff>45577</xdr:rowOff>
    </xdr:to>
    <xdr:cxnSp macro="">
      <xdr:nvCxnSpPr>
        <xdr:cNvPr id="162" name="直線コネクタ 161">
          <a:extLst>
            <a:ext uri="{FF2B5EF4-FFF2-40B4-BE49-F238E27FC236}">
              <a16:creationId xmlns:a16="http://schemas.microsoft.com/office/drawing/2014/main" id="{7A43ADAA-A78C-4A1B-896B-28099CC73DDD}"/>
            </a:ext>
          </a:extLst>
        </xdr:cNvPr>
        <xdr:cNvCxnSpPr/>
      </xdr:nvCxnSpPr>
      <xdr:spPr>
        <a:xfrm flipV="1">
          <a:off x="14084300" y="4821618"/>
          <a:ext cx="711200" cy="24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21360</xdr:rowOff>
    </xdr:from>
    <xdr:to>
      <xdr:col>68</xdr:col>
      <xdr:colOff>123825</xdr:colOff>
      <xdr:row>28</xdr:row>
      <xdr:rowOff>122960</xdr:rowOff>
    </xdr:to>
    <xdr:sp macro="" textlink="">
      <xdr:nvSpPr>
        <xdr:cNvPr id="163" name="楕円 162">
          <a:extLst>
            <a:ext uri="{FF2B5EF4-FFF2-40B4-BE49-F238E27FC236}">
              <a16:creationId xmlns:a16="http://schemas.microsoft.com/office/drawing/2014/main" id="{7D09DB29-7C99-4C44-975E-A4D85DA3D0F8}"/>
            </a:ext>
          </a:extLst>
        </xdr:cNvPr>
        <xdr:cNvSpPr/>
      </xdr:nvSpPr>
      <xdr:spPr>
        <a:xfrm>
          <a:off x="13271500" y="482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45577</xdr:rowOff>
    </xdr:from>
    <xdr:to>
      <xdr:col>72</xdr:col>
      <xdr:colOff>73025</xdr:colOff>
      <xdr:row>28</xdr:row>
      <xdr:rowOff>72160</xdr:rowOff>
    </xdr:to>
    <xdr:cxnSp macro="">
      <xdr:nvCxnSpPr>
        <xdr:cNvPr id="164" name="直線コネクタ 163">
          <a:extLst>
            <a:ext uri="{FF2B5EF4-FFF2-40B4-BE49-F238E27FC236}">
              <a16:creationId xmlns:a16="http://schemas.microsoft.com/office/drawing/2014/main" id="{E0A6166D-AB51-468B-A4AE-29B4DE466A48}"/>
            </a:ext>
          </a:extLst>
        </xdr:cNvPr>
        <xdr:cNvCxnSpPr/>
      </xdr:nvCxnSpPr>
      <xdr:spPr>
        <a:xfrm flipV="1">
          <a:off x="13322300" y="4846177"/>
          <a:ext cx="762000" cy="2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64270</xdr:rowOff>
    </xdr:from>
    <xdr:to>
      <xdr:col>64</xdr:col>
      <xdr:colOff>123825</xdr:colOff>
      <xdr:row>28</xdr:row>
      <xdr:rowOff>165870</xdr:rowOff>
    </xdr:to>
    <xdr:sp macro="" textlink="">
      <xdr:nvSpPr>
        <xdr:cNvPr id="165" name="楕円 164">
          <a:extLst>
            <a:ext uri="{FF2B5EF4-FFF2-40B4-BE49-F238E27FC236}">
              <a16:creationId xmlns:a16="http://schemas.microsoft.com/office/drawing/2014/main" id="{FDDDFAA9-0FBB-4CCD-AAAF-99CE83839D6A}"/>
            </a:ext>
          </a:extLst>
        </xdr:cNvPr>
        <xdr:cNvSpPr/>
      </xdr:nvSpPr>
      <xdr:spPr>
        <a:xfrm>
          <a:off x="12509500" y="486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72160</xdr:rowOff>
    </xdr:from>
    <xdr:to>
      <xdr:col>68</xdr:col>
      <xdr:colOff>73025</xdr:colOff>
      <xdr:row>28</xdr:row>
      <xdr:rowOff>115070</xdr:rowOff>
    </xdr:to>
    <xdr:cxnSp macro="">
      <xdr:nvCxnSpPr>
        <xdr:cNvPr id="166" name="直線コネクタ 165">
          <a:extLst>
            <a:ext uri="{FF2B5EF4-FFF2-40B4-BE49-F238E27FC236}">
              <a16:creationId xmlns:a16="http://schemas.microsoft.com/office/drawing/2014/main" id="{66F53149-DA7F-4621-9CBD-9C2E0213A7D9}"/>
            </a:ext>
          </a:extLst>
        </xdr:cNvPr>
        <xdr:cNvCxnSpPr/>
      </xdr:nvCxnSpPr>
      <xdr:spPr>
        <a:xfrm flipV="1">
          <a:off x="12560300" y="4872760"/>
          <a:ext cx="762000" cy="42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151844</xdr:rowOff>
    </xdr:from>
    <xdr:to>
      <xdr:col>60</xdr:col>
      <xdr:colOff>123825</xdr:colOff>
      <xdr:row>29</xdr:row>
      <xdr:rowOff>81994</xdr:rowOff>
    </xdr:to>
    <xdr:sp macro="" textlink="">
      <xdr:nvSpPr>
        <xdr:cNvPr id="167" name="楕円 166">
          <a:extLst>
            <a:ext uri="{FF2B5EF4-FFF2-40B4-BE49-F238E27FC236}">
              <a16:creationId xmlns:a16="http://schemas.microsoft.com/office/drawing/2014/main" id="{B9D85499-B04B-4606-A3A1-2D57A4B5C474}"/>
            </a:ext>
          </a:extLst>
        </xdr:cNvPr>
        <xdr:cNvSpPr/>
      </xdr:nvSpPr>
      <xdr:spPr>
        <a:xfrm>
          <a:off x="11747500" y="495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115070</xdr:rowOff>
    </xdr:from>
    <xdr:to>
      <xdr:col>64</xdr:col>
      <xdr:colOff>73025</xdr:colOff>
      <xdr:row>29</xdr:row>
      <xdr:rowOff>31194</xdr:rowOff>
    </xdr:to>
    <xdr:cxnSp macro="">
      <xdr:nvCxnSpPr>
        <xdr:cNvPr id="168" name="直線コネクタ 167">
          <a:extLst>
            <a:ext uri="{FF2B5EF4-FFF2-40B4-BE49-F238E27FC236}">
              <a16:creationId xmlns:a16="http://schemas.microsoft.com/office/drawing/2014/main" id="{9C8541D0-760F-4EEE-97ED-50E8924C4E2B}"/>
            </a:ext>
          </a:extLst>
        </xdr:cNvPr>
        <xdr:cNvCxnSpPr/>
      </xdr:nvCxnSpPr>
      <xdr:spPr>
        <a:xfrm flipV="1">
          <a:off x="11798300" y="4915670"/>
          <a:ext cx="762000" cy="8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9" name="n_1aveValue債務償還比率">
          <a:extLst>
            <a:ext uri="{FF2B5EF4-FFF2-40B4-BE49-F238E27FC236}">
              <a16:creationId xmlns:a16="http://schemas.microsoft.com/office/drawing/2014/main" id="{44664E50-CA54-45BC-8763-86B337A4F445}"/>
            </a:ext>
          </a:extLst>
        </xdr:cNvPr>
        <xdr:cNvSpPr txBox="1"/>
      </xdr:nvSpPr>
      <xdr:spPr>
        <a:xfrm>
          <a:off x="13836727" y="5244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70" name="n_2aveValue債務償還比率">
          <a:extLst>
            <a:ext uri="{FF2B5EF4-FFF2-40B4-BE49-F238E27FC236}">
              <a16:creationId xmlns:a16="http://schemas.microsoft.com/office/drawing/2014/main" id="{A392EC03-4430-4A7F-8C3B-691ED2E521F0}"/>
            </a:ext>
          </a:extLst>
        </xdr:cNvPr>
        <xdr:cNvSpPr txBox="1"/>
      </xdr:nvSpPr>
      <xdr:spPr>
        <a:xfrm>
          <a:off x="13087427" y="522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71" name="n_3aveValue債務償還比率">
          <a:extLst>
            <a:ext uri="{FF2B5EF4-FFF2-40B4-BE49-F238E27FC236}">
              <a16:creationId xmlns:a16="http://schemas.microsoft.com/office/drawing/2014/main" id="{099F648D-7CBD-4557-BE0D-0D735B170632}"/>
            </a:ext>
          </a:extLst>
        </xdr:cNvPr>
        <xdr:cNvSpPr txBox="1"/>
      </xdr:nvSpPr>
      <xdr:spPr>
        <a:xfrm>
          <a:off x="12325427" y="518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72" name="n_4aveValue債務償還比率">
          <a:extLst>
            <a:ext uri="{FF2B5EF4-FFF2-40B4-BE49-F238E27FC236}">
              <a16:creationId xmlns:a16="http://schemas.microsoft.com/office/drawing/2014/main" id="{1A5A66D0-4C18-4080-AC78-9227776FF939}"/>
            </a:ext>
          </a:extLst>
        </xdr:cNvPr>
        <xdr:cNvSpPr txBox="1"/>
      </xdr:nvSpPr>
      <xdr:spPr>
        <a:xfrm>
          <a:off x="11563427" y="536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112904</xdr:rowOff>
    </xdr:from>
    <xdr:ext cx="469744" cy="259045"/>
    <xdr:sp macro="" textlink="">
      <xdr:nvSpPr>
        <xdr:cNvPr id="173" name="n_1mainValue債務償還比率">
          <a:extLst>
            <a:ext uri="{FF2B5EF4-FFF2-40B4-BE49-F238E27FC236}">
              <a16:creationId xmlns:a16="http://schemas.microsoft.com/office/drawing/2014/main" id="{4376A75A-33C8-4728-B32E-377914C420D7}"/>
            </a:ext>
          </a:extLst>
        </xdr:cNvPr>
        <xdr:cNvSpPr txBox="1"/>
      </xdr:nvSpPr>
      <xdr:spPr>
        <a:xfrm>
          <a:off x="13836727" y="4570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139487</xdr:rowOff>
    </xdr:from>
    <xdr:ext cx="469744" cy="259045"/>
    <xdr:sp macro="" textlink="">
      <xdr:nvSpPr>
        <xdr:cNvPr id="174" name="n_2mainValue債務償還比率">
          <a:extLst>
            <a:ext uri="{FF2B5EF4-FFF2-40B4-BE49-F238E27FC236}">
              <a16:creationId xmlns:a16="http://schemas.microsoft.com/office/drawing/2014/main" id="{16D42462-F828-403F-AC48-5FB92FE37352}"/>
            </a:ext>
          </a:extLst>
        </xdr:cNvPr>
        <xdr:cNvSpPr txBox="1"/>
      </xdr:nvSpPr>
      <xdr:spPr>
        <a:xfrm>
          <a:off x="13087427" y="459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10947</xdr:rowOff>
    </xdr:from>
    <xdr:ext cx="469744" cy="259045"/>
    <xdr:sp macro="" textlink="">
      <xdr:nvSpPr>
        <xdr:cNvPr id="175" name="n_3mainValue債務償還比率">
          <a:extLst>
            <a:ext uri="{FF2B5EF4-FFF2-40B4-BE49-F238E27FC236}">
              <a16:creationId xmlns:a16="http://schemas.microsoft.com/office/drawing/2014/main" id="{9DF9E640-66E6-4F5E-94C8-4F7C330D4D00}"/>
            </a:ext>
          </a:extLst>
        </xdr:cNvPr>
        <xdr:cNvSpPr txBox="1"/>
      </xdr:nvSpPr>
      <xdr:spPr>
        <a:xfrm>
          <a:off x="12325427" y="4640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98521</xdr:rowOff>
    </xdr:from>
    <xdr:ext cx="469744" cy="259045"/>
    <xdr:sp macro="" textlink="">
      <xdr:nvSpPr>
        <xdr:cNvPr id="176" name="n_4mainValue債務償還比率">
          <a:extLst>
            <a:ext uri="{FF2B5EF4-FFF2-40B4-BE49-F238E27FC236}">
              <a16:creationId xmlns:a16="http://schemas.microsoft.com/office/drawing/2014/main" id="{DEE0AF52-95CA-4002-A4E1-D77634ED30BA}"/>
            </a:ext>
          </a:extLst>
        </xdr:cNvPr>
        <xdr:cNvSpPr txBox="1"/>
      </xdr:nvSpPr>
      <xdr:spPr>
        <a:xfrm>
          <a:off x="11563427" y="472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86915797-29D2-470B-9E3C-70CB4C254511}"/>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4FB3B022-3D2B-4E69-8FFD-3FCE0356363C}"/>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1CEF18C2-4098-4A38-A50E-4E479C4392B6}"/>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1C194248-E6A3-417F-BD6D-F95EFEC378D8}"/>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16074A23-1C88-4C0E-B5BE-F387BE94602A}"/>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394E7C25-6DC1-4FC9-93F0-A5A65C8869E4}"/>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74F1578-01D0-4D8F-9F10-557C8ADE120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8868C76-283E-49EA-BA36-6CFD2E7C8DA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AA7488E-34FD-48A1-9B39-5C2155519A8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65A19FE-8178-4EFC-B155-A28E4215565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新潟県妙高市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C52A69E-FA9F-4080-B3F6-D639CB76385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AAF61CE-5178-4442-AFBF-BBB421F335C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F954660-072E-4DD6-B3BF-07D9F1BF942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FCCBCD5-1BE1-4C2B-990D-D3138070C1D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9F4B475-C727-48C9-A2D2-30257D6B560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35AEC49-3600-45AE-85E1-0EAE4AF979C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29,514
28,846
445.63
24,169,434
22,898,172
861,731
12,328,777
16,635,468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CC51D85-C1B9-42FF-9E5D-51431B65AA8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B85A9D8-879E-4828-BEAC-F4464EA7DC1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263CA8F-8E24-49CB-B6F7-B0DF70D7C3A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0A8A128-58EB-4F21-81D3-B2F630500F6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349CD08-D2A6-4BA7-8CE1-25233ADC86E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DD2CA45-F2C5-45DA-92C3-15F451609D1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FFBA05C-2C0B-4612-AAA2-ED366965275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472CA2E-2DC7-4707-8F20-DAEFE4C3509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5BAA20B-3793-490E-9CAD-9188FEBE6FB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D8D9339-5A4E-4549-9A0C-9E4CC96DBE9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ACD3345-D574-4B67-AB3E-ED8C6AE3D82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6329080-00D8-4F4C-935C-82C4470DD02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B39682F-E8C4-4F50-8DB4-6FB1B16A7AD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BE74AAB-9F40-42D8-9560-D06CA5337F7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6C196D2-ED9B-473C-8D62-FD0E90DC060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119D9DC-C5AD-4896-8CE9-362B7F7F5CF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37DE5B0-809F-4852-A14D-DD5DFA43C4E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EA2226E-9859-40E8-99CA-DD6FDB1C1B6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CA51CD1-1132-42D6-8E9B-4568E071E7D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2EE2523-F3DC-445B-BEE0-767EE3FC2B9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B491B05-19F1-4F76-A05D-BFB41217572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96C0BEA-A9EE-4179-937A-9C6F616E122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A4F5217-F84F-4804-BF7D-45621DBDEA3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3F8E1A9-86FB-401B-9A5D-590AA17AF25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B06CCD0-A902-4604-A88F-60B4B81BC19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2DBFAE6-ACE9-40BB-8136-F7C3F5FDE20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BECA40D-2E55-4533-8185-7D49E076043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BF93669-182A-4198-BAF4-7A0AA1783F3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3540BA9-BEBA-4EB0-891C-F6CB5879BCA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6AC6B84-BEFD-4270-B47E-92863A7264E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21757DB-C962-4250-BB33-9B0FC8D7BF7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36D7E5C-7807-4B7A-BF9B-93EB90F7779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7167F59-C77E-4009-9BEB-457F1D55080C}"/>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C05C7C2-C18A-440E-978D-322AF6A29F9B}"/>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45318FC-F2C5-43A3-A6ED-055F768A402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E1F7EA6-99E5-488C-B82B-5E06451EDD2F}"/>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56C975C-30A7-40D4-8BDE-FF854A477047}"/>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155C66C-4865-4AED-B92B-6E274F6B2B3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DD2B539-E0F0-449C-B4E0-DE16627FC7CA}"/>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9769C39-C1E9-4F01-9935-D6E2E46387D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CF78873-E4AC-410F-94C8-AC8CECF6B9F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D0C2B9B-7339-48DA-B040-0AE7CEC9B14B}"/>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3EC90C6-79EC-446A-9A7A-0F72BCCFD81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C2A0D6A-6494-4EB7-BD5C-C53C904DC8AA}"/>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742FF3A-F0D2-498E-B5E6-8AFAC5A6D9D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16B4590B-9E9F-4A58-9385-11F179B30FB6}"/>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629FB081-0E20-40EF-B2C4-66A8C99BE898}"/>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057DDA7B-C7E9-49C8-8C2F-96B456D9DF3E}"/>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9D9FAAB4-BCE2-47F3-B342-9380FF40E519}"/>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E919CCB7-EDC7-410E-A720-E0765D282C94}"/>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0A44E0A6-8738-4F9A-A5F0-7018B430F06C}"/>
            </a:ext>
          </a:extLst>
        </xdr:cNvPr>
        <xdr:cNvSpPr txBox="1"/>
      </xdr:nvSpPr>
      <xdr:spPr>
        <a:xfrm>
          <a:off x="4673600" y="661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E3EBB941-961F-43D7-BAF0-51EA5BD5752E}"/>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72CA847B-B596-47A4-B954-C91F9B8325ED}"/>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C7C5E15A-A73C-417E-A152-861E18BC9E06}"/>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C5CB758B-23ED-4DB5-B8E6-D205851F439D}"/>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D7DC064A-F38C-4002-83B8-EDA408919E97}"/>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D16DEA6-F2AF-4E01-A044-2F8DB767FB4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C3E8B70-2745-48FB-A535-5A01C290A23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0784192-AE9F-4812-9CF6-E81484A1461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C43B1F1-81B4-4D69-A551-DFF5FD2F5FD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6B1949F-6C58-4863-8B01-C455C26B32E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34925</xdr:rowOff>
    </xdr:from>
    <xdr:to>
      <xdr:col>24</xdr:col>
      <xdr:colOff>114300</xdr:colOff>
      <xdr:row>38</xdr:row>
      <xdr:rowOff>136525</xdr:rowOff>
    </xdr:to>
    <xdr:sp macro="" textlink="">
      <xdr:nvSpPr>
        <xdr:cNvPr id="73" name="楕円 72">
          <a:extLst>
            <a:ext uri="{FF2B5EF4-FFF2-40B4-BE49-F238E27FC236}">
              <a16:creationId xmlns:a16="http://schemas.microsoft.com/office/drawing/2014/main" id="{170BC33C-2DF6-4BB9-A971-A37202DCB9C4}"/>
            </a:ext>
          </a:extLst>
        </xdr:cNvPr>
        <xdr:cNvSpPr/>
      </xdr:nvSpPr>
      <xdr:spPr>
        <a:xfrm>
          <a:off x="45847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57802</xdr:rowOff>
    </xdr:from>
    <xdr:ext cx="405111" cy="259045"/>
    <xdr:sp macro="" textlink="">
      <xdr:nvSpPr>
        <xdr:cNvPr id="74" name="【道路】&#10;有形固定資産減価償却率該当値テキスト">
          <a:extLst>
            <a:ext uri="{FF2B5EF4-FFF2-40B4-BE49-F238E27FC236}">
              <a16:creationId xmlns:a16="http://schemas.microsoft.com/office/drawing/2014/main" id="{FDC92DA6-DBE3-400A-846F-BBC05371A837}"/>
            </a:ext>
          </a:extLst>
        </xdr:cNvPr>
        <xdr:cNvSpPr txBox="1"/>
      </xdr:nvSpPr>
      <xdr:spPr>
        <a:xfrm>
          <a:off x="4673600" y="640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8255</xdr:rowOff>
    </xdr:from>
    <xdr:to>
      <xdr:col>20</xdr:col>
      <xdr:colOff>38100</xdr:colOff>
      <xdr:row>38</xdr:row>
      <xdr:rowOff>109855</xdr:rowOff>
    </xdr:to>
    <xdr:sp macro="" textlink="">
      <xdr:nvSpPr>
        <xdr:cNvPr id="75" name="楕円 74">
          <a:extLst>
            <a:ext uri="{FF2B5EF4-FFF2-40B4-BE49-F238E27FC236}">
              <a16:creationId xmlns:a16="http://schemas.microsoft.com/office/drawing/2014/main" id="{A57115A2-7179-43A9-9B47-F6A5CBEA0B29}"/>
            </a:ext>
          </a:extLst>
        </xdr:cNvPr>
        <xdr:cNvSpPr/>
      </xdr:nvSpPr>
      <xdr:spPr>
        <a:xfrm>
          <a:off x="3746500" y="652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59055</xdr:rowOff>
    </xdr:from>
    <xdr:to>
      <xdr:col>24</xdr:col>
      <xdr:colOff>63500</xdr:colOff>
      <xdr:row>38</xdr:row>
      <xdr:rowOff>85725</xdr:rowOff>
    </xdr:to>
    <xdr:cxnSp macro="">
      <xdr:nvCxnSpPr>
        <xdr:cNvPr id="76" name="直線コネクタ 75">
          <a:extLst>
            <a:ext uri="{FF2B5EF4-FFF2-40B4-BE49-F238E27FC236}">
              <a16:creationId xmlns:a16="http://schemas.microsoft.com/office/drawing/2014/main" id="{A85E5461-D043-4891-BB24-0DC6E94189CE}"/>
            </a:ext>
          </a:extLst>
        </xdr:cNvPr>
        <xdr:cNvCxnSpPr/>
      </xdr:nvCxnSpPr>
      <xdr:spPr>
        <a:xfrm>
          <a:off x="3797300" y="657415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145415</xdr:rowOff>
    </xdr:from>
    <xdr:to>
      <xdr:col>15</xdr:col>
      <xdr:colOff>101600</xdr:colOff>
      <xdr:row>38</xdr:row>
      <xdr:rowOff>75565</xdr:rowOff>
    </xdr:to>
    <xdr:sp macro="" textlink="">
      <xdr:nvSpPr>
        <xdr:cNvPr id="77" name="楕円 76">
          <a:extLst>
            <a:ext uri="{FF2B5EF4-FFF2-40B4-BE49-F238E27FC236}">
              <a16:creationId xmlns:a16="http://schemas.microsoft.com/office/drawing/2014/main" id="{20EA0AD9-25D2-4EA7-8EB5-5AEE3B4C32A2}"/>
            </a:ext>
          </a:extLst>
        </xdr:cNvPr>
        <xdr:cNvSpPr/>
      </xdr:nvSpPr>
      <xdr:spPr>
        <a:xfrm>
          <a:off x="2857500" y="64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24765</xdr:rowOff>
    </xdr:from>
    <xdr:to>
      <xdr:col>19</xdr:col>
      <xdr:colOff>177800</xdr:colOff>
      <xdr:row>38</xdr:row>
      <xdr:rowOff>59055</xdr:rowOff>
    </xdr:to>
    <xdr:cxnSp macro="">
      <xdr:nvCxnSpPr>
        <xdr:cNvPr id="78" name="直線コネクタ 77">
          <a:extLst>
            <a:ext uri="{FF2B5EF4-FFF2-40B4-BE49-F238E27FC236}">
              <a16:creationId xmlns:a16="http://schemas.microsoft.com/office/drawing/2014/main" id="{61266A47-24A1-40BB-8C2A-695DC65A78FA}"/>
            </a:ext>
          </a:extLst>
        </xdr:cNvPr>
        <xdr:cNvCxnSpPr/>
      </xdr:nvCxnSpPr>
      <xdr:spPr>
        <a:xfrm>
          <a:off x="2908300" y="653986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111125</xdr:rowOff>
    </xdr:from>
    <xdr:to>
      <xdr:col>10</xdr:col>
      <xdr:colOff>165100</xdr:colOff>
      <xdr:row>38</xdr:row>
      <xdr:rowOff>41275</xdr:rowOff>
    </xdr:to>
    <xdr:sp macro="" textlink="">
      <xdr:nvSpPr>
        <xdr:cNvPr id="79" name="楕円 78">
          <a:extLst>
            <a:ext uri="{FF2B5EF4-FFF2-40B4-BE49-F238E27FC236}">
              <a16:creationId xmlns:a16="http://schemas.microsoft.com/office/drawing/2014/main" id="{8DF4D403-4763-4A38-9E92-54CD90F32E82}"/>
            </a:ext>
          </a:extLst>
        </xdr:cNvPr>
        <xdr:cNvSpPr/>
      </xdr:nvSpPr>
      <xdr:spPr>
        <a:xfrm>
          <a:off x="1968500" y="645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161925</xdr:rowOff>
    </xdr:from>
    <xdr:to>
      <xdr:col>15</xdr:col>
      <xdr:colOff>50800</xdr:colOff>
      <xdr:row>38</xdr:row>
      <xdr:rowOff>24765</xdr:rowOff>
    </xdr:to>
    <xdr:cxnSp macro="">
      <xdr:nvCxnSpPr>
        <xdr:cNvPr id="80" name="直線コネクタ 79">
          <a:extLst>
            <a:ext uri="{FF2B5EF4-FFF2-40B4-BE49-F238E27FC236}">
              <a16:creationId xmlns:a16="http://schemas.microsoft.com/office/drawing/2014/main" id="{14FAEC57-42BD-497A-A7BC-462821EB3232}"/>
            </a:ext>
          </a:extLst>
        </xdr:cNvPr>
        <xdr:cNvCxnSpPr/>
      </xdr:nvCxnSpPr>
      <xdr:spPr>
        <a:xfrm>
          <a:off x="2019300" y="650557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74930</xdr:rowOff>
    </xdr:from>
    <xdr:to>
      <xdr:col>6</xdr:col>
      <xdr:colOff>38100</xdr:colOff>
      <xdr:row>38</xdr:row>
      <xdr:rowOff>5080</xdr:rowOff>
    </xdr:to>
    <xdr:sp macro="" textlink="">
      <xdr:nvSpPr>
        <xdr:cNvPr id="81" name="楕円 80">
          <a:extLst>
            <a:ext uri="{FF2B5EF4-FFF2-40B4-BE49-F238E27FC236}">
              <a16:creationId xmlns:a16="http://schemas.microsoft.com/office/drawing/2014/main" id="{9A719489-5A90-40E5-B95F-2D8E7FE8F94D}"/>
            </a:ext>
          </a:extLst>
        </xdr:cNvPr>
        <xdr:cNvSpPr/>
      </xdr:nvSpPr>
      <xdr:spPr>
        <a:xfrm>
          <a:off x="10795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125730</xdr:rowOff>
    </xdr:from>
    <xdr:to>
      <xdr:col>10</xdr:col>
      <xdr:colOff>114300</xdr:colOff>
      <xdr:row>37</xdr:row>
      <xdr:rowOff>161925</xdr:rowOff>
    </xdr:to>
    <xdr:cxnSp macro="">
      <xdr:nvCxnSpPr>
        <xdr:cNvPr id="82" name="直線コネクタ 81">
          <a:extLst>
            <a:ext uri="{FF2B5EF4-FFF2-40B4-BE49-F238E27FC236}">
              <a16:creationId xmlns:a16="http://schemas.microsoft.com/office/drawing/2014/main" id="{4712C8AB-C309-4508-8D7E-B7FA9C927CE8}"/>
            </a:ext>
          </a:extLst>
        </xdr:cNvPr>
        <xdr:cNvCxnSpPr/>
      </xdr:nvCxnSpPr>
      <xdr:spPr>
        <a:xfrm>
          <a:off x="1130300" y="64693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E7489268-5ED6-469A-8F49-5BA1EC223779}"/>
            </a:ext>
          </a:extLst>
        </xdr:cNvPr>
        <xdr:cNvSpPr txBox="1"/>
      </xdr:nvSpPr>
      <xdr:spPr>
        <a:xfrm>
          <a:off x="35820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23872D0E-F6AE-4CCD-992D-B391951A7DE7}"/>
            </a:ext>
          </a:extLst>
        </xdr:cNvPr>
        <xdr:cNvSpPr txBox="1"/>
      </xdr:nvSpPr>
      <xdr:spPr>
        <a:xfrm>
          <a:off x="2705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619C3EF7-5252-4640-A60D-8F640C495001}"/>
            </a:ext>
          </a:extLst>
        </xdr:cNvPr>
        <xdr:cNvSpPr txBox="1"/>
      </xdr:nvSpPr>
      <xdr:spPr>
        <a:xfrm>
          <a:off x="1816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51452</xdr:rowOff>
    </xdr:from>
    <xdr:ext cx="405111" cy="259045"/>
    <xdr:sp macro="" textlink="">
      <xdr:nvSpPr>
        <xdr:cNvPr id="86" name="n_4aveValue【道路】&#10;有形固定資産減価償却率">
          <a:extLst>
            <a:ext uri="{FF2B5EF4-FFF2-40B4-BE49-F238E27FC236}">
              <a16:creationId xmlns:a16="http://schemas.microsoft.com/office/drawing/2014/main" id="{05F85838-B08C-4A7C-BB39-1559042DDE2E}"/>
            </a:ext>
          </a:extLst>
        </xdr:cNvPr>
        <xdr:cNvSpPr txBox="1"/>
      </xdr:nvSpPr>
      <xdr:spPr>
        <a:xfrm>
          <a:off x="9277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126382</xdr:rowOff>
    </xdr:from>
    <xdr:ext cx="405111" cy="259045"/>
    <xdr:sp macro="" textlink="">
      <xdr:nvSpPr>
        <xdr:cNvPr id="87" name="n_1mainValue【道路】&#10;有形固定資産減価償却率">
          <a:extLst>
            <a:ext uri="{FF2B5EF4-FFF2-40B4-BE49-F238E27FC236}">
              <a16:creationId xmlns:a16="http://schemas.microsoft.com/office/drawing/2014/main" id="{C7A13161-47D2-462A-B3F3-37EFE939E8C7}"/>
            </a:ext>
          </a:extLst>
        </xdr:cNvPr>
        <xdr:cNvSpPr txBox="1"/>
      </xdr:nvSpPr>
      <xdr:spPr>
        <a:xfrm>
          <a:off x="3582044"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92092</xdr:rowOff>
    </xdr:from>
    <xdr:ext cx="405111" cy="259045"/>
    <xdr:sp macro="" textlink="">
      <xdr:nvSpPr>
        <xdr:cNvPr id="88" name="n_2mainValue【道路】&#10;有形固定資産減価償却率">
          <a:extLst>
            <a:ext uri="{FF2B5EF4-FFF2-40B4-BE49-F238E27FC236}">
              <a16:creationId xmlns:a16="http://schemas.microsoft.com/office/drawing/2014/main" id="{77F1DA0F-CA36-4C5C-934F-10608FDD2A47}"/>
            </a:ext>
          </a:extLst>
        </xdr:cNvPr>
        <xdr:cNvSpPr txBox="1"/>
      </xdr:nvSpPr>
      <xdr:spPr>
        <a:xfrm>
          <a:off x="2705744" y="626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57802</xdr:rowOff>
    </xdr:from>
    <xdr:ext cx="405111" cy="259045"/>
    <xdr:sp macro="" textlink="">
      <xdr:nvSpPr>
        <xdr:cNvPr id="89" name="n_3mainValue【道路】&#10;有形固定資産減価償却率">
          <a:extLst>
            <a:ext uri="{FF2B5EF4-FFF2-40B4-BE49-F238E27FC236}">
              <a16:creationId xmlns:a16="http://schemas.microsoft.com/office/drawing/2014/main" id="{DA656934-76F6-4B9C-8B13-791032708F6A}"/>
            </a:ext>
          </a:extLst>
        </xdr:cNvPr>
        <xdr:cNvSpPr txBox="1"/>
      </xdr:nvSpPr>
      <xdr:spPr>
        <a:xfrm>
          <a:off x="1816744"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21607</xdr:rowOff>
    </xdr:from>
    <xdr:ext cx="405111" cy="259045"/>
    <xdr:sp macro="" textlink="">
      <xdr:nvSpPr>
        <xdr:cNvPr id="90" name="n_4mainValue【道路】&#10;有形固定資産減価償却率">
          <a:extLst>
            <a:ext uri="{FF2B5EF4-FFF2-40B4-BE49-F238E27FC236}">
              <a16:creationId xmlns:a16="http://schemas.microsoft.com/office/drawing/2014/main" id="{0AD1D1BC-228D-48BC-AFA3-42DADE48E70F}"/>
            </a:ext>
          </a:extLst>
        </xdr:cNvPr>
        <xdr:cNvSpPr txBox="1"/>
      </xdr:nvSpPr>
      <xdr:spPr>
        <a:xfrm>
          <a:off x="927744" y="619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2929398-DD1A-4973-98B2-13F3D2076B1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BF38433-919B-4C8B-8D4D-33E392C65C0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245B2D0-FBD6-4B39-AC8C-D2D4608F642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D3363E5-1E08-4702-8D5A-81B7078E415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A67F828-DABA-4ED8-B8C0-47DBE3BB549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59E5A41-F263-4258-9E87-4627A4BA34C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1A2D47A-14A1-426F-8CCF-68340A4E063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869B8CE-FA25-4F40-A08A-96B71DC58FC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1ACA2AE-12DA-48C4-AE2E-4F39D9BD672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C9414B7-7487-4D07-ABD6-FE69027D03B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F7B0FE6E-3995-4353-AAA9-12BB21CD9131}"/>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9F1FD616-53D7-48B9-97E6-BC88F2C0C24B}"/>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968D3BD5-8492-4633-A860-212E5A235EC1}"/>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2A4A32BE-C4D0-4C63-89A6-BED167D21413}"/>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D99842F-49BE-46E9-A9F0-84DC376FDBFB}"/>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33EB1F1F-E4FF-4EE1-AF29-EDDAA931FD4B}"/>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2CA9E99D-ED48-4E92-B39B-476D0E0426BA}"/>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577A54F-8A6F-489F-B8FE-F3651911E12E}"/>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3DB7581F-139A-458F-AC16-48DB38006DF6}"/>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40EA283E-5949-42BD-99E2-FE20A82838A1}"/>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C79D8223-C5F1-443D-82B7-844F64DB951F}"/>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4DED6221-8A39-4340-87DC-C135D50DAEE1}"/>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A963F227-BD4B-4074-8ECD-96ED0D95AD3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A2D16CC5-2C28-41CA-834F-0E0ED28D1AB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2A90A89E-0898-46B8-B70B-DDD31CB3083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0A9FDE12-8667-404A-B401-8D6E1B29734B}"/>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A45710DE-2164-43BB-8B55-B5C61ECACC79}"/>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98B4C140-3552-4BA5-B0D6-E9AD36A19AAC}"/>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EA6F76D4-DA46-4790-A34D-1F8CD1303598}"/>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42161ACF-9A47-400B-B829-D932B003B7FA}"/>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macro="" textlink="">
      <xdr:nvSpPr>
        <xdr:cNvPr id="121" name="【道路】&#10;一人当たり延長平均値テキスト">
          <a:extLst>
            <a:ext uri="{FF2B5EF4-FFF2-40B4-BE49-F238E27FC236}">
              <a16:creationId xmlns:a16="http://schemas.microsoft.com/office/drawing/2014/main" id="{96A4F1B6-E549-4980-B074-46BC6FD94F71}"/>
            </a:ext>
          </a:extLst>
        </xdr:cNvPr>
        <xdr:cNvSpPr txBox="1"/>
      </xdr:nvSpPr>
      <xdr:spPr>
        <a:xfrm>
          <a:off x="10515600" y="6606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3E58819B-6746-479B-A620-3F548FD7C97A}"/>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70D524E8-93C6-43CB-96C5-DA4E7B2FED80}"/>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B9462AC0-9D7E-4D3D-9D92-2E6EBBD9B272}"/>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46E85013-8816-4B04-AE38-08FA3391760B}"/>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38B8FFF3-B8F6-441A-AFF0-F9A0671F5001}"/>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BD57F41-D808-40BE-99B5-AC636E66F29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928FCA8-E523-4175-B033-ABC5A22D9ED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1B98631-C6D9-4855-BA88-949052D6DDA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DA1796F-7C42-4F45-953B-6A81600E4DA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AD15176E-C287-402D-AF8E-41524957E72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83171</xdr:rowOff>
    </xdr:from>
    <xdr:to>
      <xdr:col>55</xdr:col>
      <xdr:colOff>50800</xdr:colOff>
      <xdr:row>37</xdr:row>
      <xdr:rowOff>13321</xdr:rowOff>
    </xdr:to>
    <xdr:sp macro="" textlink="">
      <xdr:nvSpPr>
        <xdr:cNvPr id="132" name="楕円 131">
          <a:extLst>
            <a:ext uri="{FF2B5EF4-FFF2-40B4-BE49-F238E27FC236}">
              <a16:creationId xmlns:a16="http://schemas.microsoft.com/office/drawing/2014/main" id="{08CD064C-FECF-4D09-B07E-3B81A988234D}"/>
            </a:ext>
          </a:extLst>
        </xdr:cNvPr>
        <xdr:cNvSpPr/>
      </xdr:nvSpPr>
      <xdr:spPr>
        <a:xfrm>
          <a:off x="10426700" y="6255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106048</xdr:rowOff>
    </xdr:from>
    <xdr:ext cx="534377" cy="259045"/>
    <xdr:sp macro="" textlink="">
      <xdr:nvSpPr>
        <xdr:cNvPr id="133" name="【道路】&#10;一人当たり延長該当値テキスト">
          <a:extLst>
            <a:ext uri="{FF2B5EF4-FFF2-40B4-BE49-F238E27FC236}">
              <a16:creationId xmlns:a16="http://schemas.microsoft.com/office/drawing/2014/main" id="{37F29430-4297-423E-A62B-0D2764799BD5}"/>
            </a:ext>
          </a:extLst>
        </xdr:cNvPr>
        <xdr:cNvSpPr txBox="1"/>
      </xdr:nvSpPr>
      <xdr:spPr>
        <a:xfrm>
          <a:off x="10515600" y="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95482</xdr:rowOff>
    </xdr:from>
    <xdr:to>
      <xdr:col>50</xdr:col>
      <xdr:colOff>165100</xdr:colOff>
      <xdr:row>37</xdr:row>
      <xdr:rowOff>25632</xdr:rowOff>
    </xdr:to>
    <xdr:sp macro="" textlink="">
      <xdr:nvSpPr>
        <xdr:cNvPr id="134" name="楕円 133">
          <a:extLst>
            <a:ext uri="{FF2B5EF4-FFF2-40B4-BE49-F238E27FC236}">
              <a16:creationId xmlns:a16="http://schemas.microsoft.com/office/drawing/2014/main" id="{A7B3CA36-4148-4705-B7AC-1A84CCD2A66C}"/>
            </a:ext>
          </a:extLst>
        </xdr:cNvPr>
        <xdr:cNvSpPr/>
      </xdr:nvSpPr>
      <xdr:spPr>
        <a:xfrm>
          <a:off x="9588500" y="6267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133971</xdr:rowOff>
    </xdr:from>
    <xdr:to>
      <xdr:col>55</xdr:col>
      <xdr:colOff>0</xdr:colOff>
      <xdr:row>36</xdr:row>
      <xdr:rowOff>146282</xdr:rowOff>
    </xdr:to>
    <xdr:cxnSp macro="">
      <xdr:nvCxnSpPr>
        <xdr:cNvPr id="135" name="直線コネクタ 134">
          <a:extLst>
            <a:ext uri="{FF2B5EF4-FFF2-40B4-BE49-F238E27FC236}">
              <a16:creationId xmlns:a16="http://schemas.microsoft.com/office/drawing/2014/main" id="{3A0124AE-A10A-4895-BA4B-7A480BA0344A}"/>
            </a:ext>
          </a:extLst>
        </xdr:cNvPr>
        <xdr:cNvCxnSpPr/>
      </xdr:nvCxnSpPr>
      <xdr:spPr>
        <a:xfrm flipV="1">
          <a:off x="9639300" y="6306171"/>
          <a:ext cx="838200" cy="12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110276</xdr:rowOff>
    </xdr:from>
    <xdr:to>
      <xdr:col>46</xdr:col>
      <xdr:colOff>38100</xdr:colOff>
      <xdr:row>37</xdr:row>
      <xdr:rowOff>40426</xdr:rowOff>
    </xdr:to>
    <xdr:sp macro="" textlink="">
      <xdr:nvSpPr>
        <xdr:cNvPr id="136" name="楕円 135">
          <a:extLst>
            <a:ext uri="{FF2B5EF4-FFF2-40B4-BE49-F238E27FC236}">
              <a16:creationId xmlns:a16="http://schemas.microsoft.com/office/drawing/2014/main" id="{E153D1A4-2F86-40C6-8BB3-A02CB4232BA1}"/>
            </a:ext>
          </a:extLst>
        </xdr:cNvPr>
        <xdr:cNvSpPr/>
      </xdr:nvSpPr>
      <xdr:spPr>
        <a:xfrm>
          <a:off x="8699500" y="628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146282</xdr:rowOff>
    </xdr:from>
    <xdr:to>
      <xdr:col>50</xdr:col>
      <xdr:colOff>114300</xdr:colOff>
      <xdr:row>36</xdr:row>
      <xdr:rowOff>161076</xdr:rowOff>
    </xdr:to>
    <xdr:cxnSp macro="">
      <xdr:nvCxnSpPr>
        <xdr:cNvPr id="137" name="直線コネクタ 136">
          <a:extLst>
            <a:ext uri="{FF2B5EF4-FFF2-40B4-BE49-F238E27FC236}">
              <a16:creationId xmlns:a16="http://schemas.microsoft.com/office/drawing/2014/main" id="{D56360A4-397C-4041-9195-FE31D2B82DB1}"/>
            </a:ext>
          </a:extLst>
        </xdr:cNvPr>
        <xdr:cNvCxnSpPr/>
      </xdr:nvCxnSpPr>
      <xdr:spPr>
        <a:xfrm flipV="1">
          <a:off x="8750300" y="6318482"/>
          <a:ext cx="889000" cy="14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128401</xdr:rowOff>
    </xdr:from>
    <xdr:to>
      <xdr:col>41</xdr:col>
      <xdr:colOff>101600</xdr:colOff>
      <xdr:row>37</xdr:row>
      <xdr:rowOff>58551</xdr:rowOff>
    </xdr:to>
    <xdr:sp macro="" textlink="">
      <xdr:nvSpPr>
        <xdr:cNvPr id="138" name="楕円 137">
          <a:extLst>
            <a:ext uri="{FF2B5EF4-FFF2-40B4-BE49-F238E27FC236}">
              <a16:creationId xmlns:a16="http://schemas.microsoft.com/office/drawing/2014/main" id="{80BF690C-F3B7-44B0-90CB-CD278838BEB3}"/>
            </a:ext>
          </a:extLst>
        </xdr:cNvPr>
        <xdr:cNvSpPr/>
      </xdr:nvSpPr>
      <xdr:spPr>
        <a:xfrm>
          <a:off x="7810500" y="6300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161076</xdr:rowOff>
    </xdr:from>
    <xdr:to>
      <xdr:col>45</xdr:col>
      <xdr:colOff>177800</xdr:colOff>
      <xdr:row>37</xdr:row>
      <xdr:rowOff>7751</xdr:rowOff>
    </xdr:to>
    <xdr:cxnSp macro="">
      <xdr:nvCxnSpPr>
        <xdr:cNvPr id="139" name="直線コネクタ 138">
          <a:extLst>
            <a:ext uri="{FF2B5EF4-FFF2-40B4-BE49-F238E27FC236}">
              <a16:creationId xmlns:a16="http://schemas.microsoft.com/office/drawing/2014/main" id="{F5E0864D-E2EE-412D-88BC-49971ABAC8F2}"/>
            </a:ext>
          </a:extLst>
        </xdr:cNvPr>
        <xdr:cNvCxnSpPr/>
      </xdr:nvCxnSpPr>
      <xdr:spPr>
        <a:xfrm flipV="1">
          <a:off x="7861300" y="6333276"/>
          <a:ext cx="889000" cy="1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141953</xdr:rowOff>
    </xdr:from>
    <xdr:to>
      <xdr:col>36</xdr:col>
      <xdr:colOff>165100</xdr:colOff>
      <xdr:row>37</xdr:row>
      <xdr:rowOff>72103</xdr:rowOff>
    </xdr:to>
    <xdr:sp macro="" textlink="">
      <xdr:nvSpPr>
        <xdr:cNvPr id="140" name="楕円 139">
          <a:extLst>
            <a:ext uri="{FF2B5EF4-FFF2-40B4-BE49-F238E27FC236}">
              <a16:creationId xmlns:a16="http://schemas.microsoft.com/office/drawing/2014/main" id="{78581DB7-B52F-4F3C-A74F-2B7ECFBFCCB3}"/>
            </a:ext>
          </a:extLst>
        </xdr:cNvPr>
        <xdr:cNvSpPr/>
      </xdr:nvSpPr>
      <xdr:spPr>
        <a:xfrm>
          <a:off x="6921500" y="631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7751</xdr:rowOff>
    </xdr:from>
    <xdr:to>
      <xdr:col>41</xdr:col>
      <xdr:colOff>50800</xdr:colOff>
      <xdr:row>37</xdr:row>
      <xdr:rowOff>21303</xdr:rowOff>
    </xdr:to>
    <xdr:cxnSp macro="">
      <xdr:nvCxnSpPr>
        <xdr:cNvPr id="141" name="直線コネクタ 140">
          <a:extLst>
            <a:ext uri="{FF2B5EF4-FFF2-40B4-BE49-F238E27FC236}">
              <a16:creationId xmlns:a16="http://schemas.microsoft.com/office/drawing/2014/main" id="{48645B15-74B5-4185-808A-52CCD5D94805}"/>
            </a:ext>
          </a:extLst>
        </xdr:cNvPr>
        <xdr:cNvCxnSpPr/>
      </xdr:nvCxnSpPr>
      <xdr:spPr>
        <a:xfrm flipV="1">
          <a:off x="6972300" y="6351401"/>
          <a:ext cx="889000" cy="13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42" name="n_1aveValue【道路】&#10;一人当たり延長">
          <a:extLst>
            <a:ext uri="{FF2B5EF4-FFF2-40B4-BE49-F238E27FC236}">
              <a16:creationId xmlns:a16="http://schemas.microsoft.com/office/drawing/2014/main" id="{D91EC981-CE6A-465C-8F0D-425F7D52D93C}"/>
            </a:ext>
          </a:extLst>
        </xdr:cNvPr>
        <xdr:cNvSpPr txBox="1"/>
      </xdr:nvSpPr>
      <xdr:spPr>
        <a:xfrm>
          <a:off x="9359411" y="673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44845</xdr:rowOff>
    </xdr:from>
    <xdr:ext cx="534377" cy="259045"/>
    <xdr:sp macro="" textlink="">
      <xdr:nvSpPr>
        <xdr:cNvPr id="143" name="n_2aveValue【道路】&#10;一人当たり延長">
          <a:extLst>
            <a:ext uri="{FF2B5EF4-FFF2-40B4-BE49-F238E27FC236}">
              <a16:creationId xmlns:a16="http://schemas.microsoft.com/office/drawing/2014/main" id="{DD6DA430-6A95-4379-BEC6-8F35858702BC}"/>
            </a:ext>
          </a:extLst>
        </xdr:cNvPr>
        <xdr:cNvSpPr txBox="1"/>
      </xdr:nvSpPr>
      <xdr:spPr>
        <a:xfrm>
          <a:off x="8483111" y="673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47751</xdr:rowOff>
    </xdr:from>
    <xdr:ext cx="534377" cy="259045"/>
    <xdr:sp macro="" textlink="">
      <xdr:nvSpPr>
        <xdr:cNvPr id="144" name="n_3aveValue【道路】&#10;一人当たり延長">
          <a:extLst>
            <a:ext uri="{FF2B5EF4-FFF2-40B4-BE49-F238E27FC236}">
              <a16:creationId xmlns:a16="http://schemas.microsoft.com/office/drawing/2014/main" id="{8350C534-4EF5-40DE-894A-AEE415651A42}"/>
            </a:ext>
          </a:extLst>
        </xdr:cNvPr>
        <xdr:cNvSpPr txBox="1"/>
      </xdr:nvSpPr>
      <xdr:spPr>
        <a:xfrm>
          <a:off x="7594111" y="673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76293</xdr:rowOff>
    </xdr:from>
    <xdr:ext cx="534377" cy="259045"/>
    <xdr:sp macro="" textlink="">
      <xdr:nvSpPr>
        <xdr:cNvPr id="145" name="n_4aveValue【道路】&#10;一人当たり延長">
          <a:extLst>
            <a:ext uri="{FF2B5EF4-FFF2-40B4-BE49-F238E27FC236}">
              <a16:creationId xmlns:a16="http://schemas.microsoft.com/office/drawing/2014/main" id="{B7535C9A-DFE6-49F3-92C3-7008F6EE2107}"/>
            </a:ext>
          </a:extLst>
        </xdr:cNvPr>
        <xdr:cNvSpPr txBox="1"/>
      </xdr:nvSpPr>
      <xdr:spPr>
        <a:xfrm>
          <a:off x="6705111" y="676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42159</xdr:rowOff>
    </xdr:from>
    <xdr:ext cx="534377" cy="259045"/>
    <xdr:sp macro="" textlink="">
      <xdr:nvSpPr>
        <xdr:cNvPr id="146" name="n_1mainValue【道路】&#10;一人当たり延長">
          <a:extLst>
            <a:ext uri="{FF2B5EF4-FFF2-40B4-BE49-F238E27FC236}">
              <a16:creationId xmlns:a16="http://schemas.microsoft.com/office/drawing/2014/main" id="{0C20082B-EAFC-4554-915F-68BAEFB5E2B2}"/>
            </a:ext>
          </a:extLst>
        </xdr:cNvPr>
        <xdr:cNvSpPr txBox="1"/>
      </xdr:nvSpPr>
      <xdr:spPr>
        <a:xfrm>
          <a:off x="9359411" y="6042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56953</xdr:rowOff>
    </xdr:from>
    <xdr:ext cx="534377" cy="259045"/>
    <xdr:sp macro="" textlink="">
      <xdr:nvSpPr>
        <xdr:cNvPr id="147" name="n_2mainValue【道路】&#10;一人当たり延長">
          <a:extLst>
            <a:ext uri="{FF2B5EF4-FFF2-40B4-BE49-F238E27FC236}">
              <a16:creationId xmlns:a16="http://schemas.microsoft.com/office/drawing/2014/main" id="{79832F00-8EA5-459A-8E9D-639EF2E81AAB}"/>
            </a:ext>
          </a:extLst>
        </xdr:cNvPr>
        <xdr:cNvSpPr txBox="1"/>
      </xdr:nvSpPr>
      <xdr:spPr>
        <a:xfrm>
          <a:off x="8483111" y="6057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75078</xdr:rowOff>
    </xdr:from>
    <xdr:ext cx="534377" cy="259045"/>
    <xdr:sp macro="" textlink="">
      <xdr:nvSpPr>
        <xdr:cNvPr id="148" name="n_3mainValue【道路】&#10;一人当たり延長">
          <a:extLst>
            <a:ext uri="{FF2B5EF4-FFF2-40B4-BE49-F238E27FC236}">
              <a16:creationId xmlns:a16="http://schemas.microsoft.com/office/drawing/2014/main" id="{D3BEBD50-6DB4-472C-81D4-4F4308E13551}"/>
            </a:ext>
          </a:extLst>
        </xdr:cNvPr>
        <xdr:cNvSpPr txBox="1"/>
      </xdr:nvSpPr>
      <xdr:spPr>
        <a:xfrm>
          <a:off x="7594111" y="6075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88630</xdr:rowOff>
    </xdr:from>
    <xdr:ext cx="534377" cy="259045"/>
    <xdr:sp macro="" textlink="">
      <xdr:nvSpPr>
        <xdr:cNvPr id="149" name="n_4mainValue【道路】&#10;一人当たり延長">
          <a:extLst>
            <a:ext uri="{FF2B5EF4-FFF2-40B4-BE49-F238E27FC236}">
              <a16:creationId xmlns:a16="http://schemas.microsoft.com/office/drawing/2014/main" id="{34798C37-EA40-4E8B-A7F5-239F63E0D4F7}"/>
            </a:ext>
          </a:extLst>
        </xdr:cNvPr>
        <xdr:cNvSpPr txBox="1"/>
      </xdr:nvSpPr>
      <xdr:spPr>
        <a:xfrm>
          <a:off x="6705111" y="60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166127B0-3EB9-4490-8254-C170777B5B4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187EDFA9-3FAB-45CF-9B58-EED4FC35B74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343474BE-913B-4FE1-B432-D353B6B64FD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165877D1-BDA6-4E09-80AC-15AA0AA1D68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3F508A6B-A43B-4F03-A317-E5DDA307104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149C1452-6361-416D-B25D-7A416BE2699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D04E513A-2E2B-45AB-ABCA-9236BCFF35E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D9F2915D-4CAB-4F87-9E21-B4B73266F66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6988E3F4-C876-4E6E-B8D8-EDB7411767F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EE55970C-17B1-4255-9F4E-126D178FEE8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3763EB2E-E21F-4DE1-BFB9-6F84AECAC5F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54C073AA-44D1-42F3-A363-ABD383A0817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AAF15C44-6F0C-4303-A938-105FBEC7594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3479654B-5D11-42AE-B660-791601A22A9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CEF6E988-B230-4A7E-A24D-98CC9B80DF0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6D5DC80A-D4F5-4066-AAE7-5BAD8B90B40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2855DEB9-B3F8-4A01-B43D-C814E3B9E56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272B604F-67BA-40D2-B6A8-EE9263BD8326}"/>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A8BA5178-68A1-4A10-8B67-A4147EB901A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24D2C26D-E742-439F-B5A3-9842F8562EE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B0549D6A-007F-466B-A15A-25B918D5C1D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E7470C09-BFAA-4E15-9291-1286C596B07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E714F06B-5D4A-4547-B0E8-6816ED8D1F6B}"/>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51B82A66-84A1-4582-BAEB-AD267444003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375839CA-DC2E-4442-9C16-DF2204CEA27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54740D5A-A5CE-478B-98EF-2F96155A8D3E}"/>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A8C343C9-81E7-43B2-B655-6EEDBDEA35FF}"/>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681B10E1-417C-413C-AB22-5E71E9CB1102}"/>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C2CEB3BA-9245-4E91-B39E-772BDB51E698}"/>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0427E93E-5E9D-4A34-BA87-F4D441A1477A}"/>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5EE52FE-0C44-4021-91BF-535F8F0CE627}"/>
            </a:ext>
          </a:extLst>
        </xdr:cNvPr>
        <xdr:cNvSpPr txBox="1"/>
      </xdr:nvSpPr>
      <xdr:spPr>
        <a:xfrm>
          <a:off x="4673600" y="10505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75E0C743-9C7A-42F5-ACA5-306FE1F06554}"/>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2A0F670F-897A-42E7-ABCA-9356F224439F}"/>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8031B45B-794A-4131-8CDB-5584F6A846EA}"/>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B7F303A6-A442-432E-8910-897A84928ACA}"/>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D0EFE070-B29A-4F5D-AB26-5CE979FAF7C1}"/>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DF0632E-B002-44A2-9CB6-CFD794D45DD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C3C17CF-4A20-4BBA-9C46-C4177FFF186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C5A96C5-938F-424D-AFF3-90C8705EB81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28F2E943-DD79-4430-B44F-DFD2F7E1D39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83915713-C9B8-4891-8535-21FF7C726B5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128815</xdr:rowOff>
    </xdr:from>
    <xdr:to>
      <xdr:col>24</xdr:col>
      <xdr:colOff>114300</xdr:colOff>
      <xdr:row>61</xdr:row>
      <xdr:rowOff>58965</xdr:rowOff>
    </xdr:to>
    <xdr:sp macro="" textlink="">
      <xdr:nvSpPr>
        <xdr:cNvPr id="191" name="楕円 190">
          <a:extLst>
            <a:ext uri="{FF2B5EF4-FFF2-40B4-BE49-F238E27FC236}">
              <a16:creationId xmlns:a16="http://schemas.microsoft.com/office/drawing/2014/main" id="{92B6AD5D-9180-4726-9C16-5AC1960B449F}"/>
            </a:ext>
          </a:extLst>
        </xdr:cNvPr>
        <xdr:cNvSpPr/>
      </xdr:nvSpPr>
      <xdr:spPr>
        <a:xfrm>
          <a:off x="45847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151692</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F60D3EC1-BF59-40B6-9FF4-6F482DBD672E}"/>
            </a:ext>
          </a:extLst>
        </xdr:cNvPr>
        <xdr:cNvSpPr txBox="1"/>
      </xdr:nvSpPr>
      <xdr:spPr>
        <a:xfrm>
          <a:off x="4673600" y="10267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94524</xdr:rowOff>
    </xdr:from>
    <xdr:to>
      <xdr:col>20</xdr:col>
      <xdr:colOff>38100</xdr:colOff>
      <xdr:row>61</xdr:row>
      <xdr:rowOff>24674</xdr:rowOff>
    </xdr:to>
    <xdr:sp macro="" textlink="">
      <xdr:nvSpPr>
        <xdr:cNvPr id="193" name="楕円 192">
          <a:extLst>
            <a:ext uri="{FF2B5EF4-FFF2-40B4-BE49-F238E27FC236}">
              <a16:creationId xmlns:a16="http://schemas.microsoft.com/office/drawing/2014/main" id="{00A3AB67-627B-47CE-8AC4-567A6E519569}"/>
            </a:ext>
          </a:extLst>
        </xdr:cNvPr>
        <xdr:cNvSpPr/>
      </xdr:nvSpPr>
      <xdr:spPr>
        <a:xfrm>
          <a:off x="3746500" y="1038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145324</xdr:rowOff>
    </xdr:from>
    <xdr:to>
      <xdr:col>24</xdr:col>
      <xdr:colOff>63500</xdr:colOff>
      <xdr:row>61</xdr:row>
      <xdr:rowOff>8165</xdr:rowOff>
    </xdr:to>
    <xdr:cxnSp macro="">
      <xdr:nvCxnSpPr>
        <xdr:cNvPr id="194" name="直線コネクタ 193">
          <a:extLst>
            <a:ext uri="{FF2B5EF4-FFF2-40B4-BE49-F238E27FC236}">
              <a16:creationId xmlns:a16="http://schemas.microsoft.com/office/drawing/2014/main" id="{349C14C2-3AC6-4EFE-9EE9-5F6B58F737D4}"/>
            </a:ext>
          </a:extLst>
        </xdr:cNvPr>
        <xdr:cNvCxnSpPr/>
      </xdr:nvCxnSpPr>
      <xdr:spPr>
        <a:xfrm>
          <a:off x="3797300" y="10432324"/>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92891</xdr:rowOff>
    </xdr:from>
    <xdr:to>
      <xdr:col>15</xdr:col>
      <xdr:colOff>101600</xdr:colOff>
      <xdr:row>61</xdr:row>
      <xdr:rowOff>23041</xdr:rowOff>
    </xdr:to>
    <xdr:sp macro="" textlink="">
      <xdr:nvSpPr>
        <xdr:cNvPr id="195" name="楕円 194">
          <a:extLst>
            <a:ext uri="{FF2B5EF4-FFF2-40B4-BE49-F238E27FC236}">
              <a16:creationId xmlns:a16="http://schemas.microsoft.com/office/drawing/2014/main" id="{E83D99A7-6837-41E9-8A44-01AF200E8CD5}"/>
            </a:ext>
          </a:extLst>
        </xdr:cNvPr>
        <xdr:cNvSpPr/>
      </xdr:nvSpPr>
      <xdr:spPr>
        <a:xfrm>
          <a:off x="2857500" y="103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143691</xdr:rowOff>
    </xdr:from>
    <xdr:to>
      <xdr:col>19</xdr:col>
      <xdr:colOff>177800</xdr:colOff>
      <xdr:row>60</xdr:row>
      <xdr:rowOff>145324</xdr:rowOff>
    </xdr:to>
    <xdr:cxnSp macro="">
      <xdr:nvCxnSpPr>
        <xdr:cNvPr id="196" name="直線コネクタ 195">
          <a:extLst>
            <a:ext uri="{FF2B5EF4-FFF2-40B4-BE49-F238E27FC236}">
              <a16:creationId xmlns:a16="http://schemas.microsoft.com/office/drawing/2014/main" id="{165CDD43-8E26-4504-B65E-1EF42E29B18F}"/>
            </a:ext>
          </a:extLst>
        </xdr:cNvPr>
        <xdr:cNvCxnSpPr/>
      </xdr:nvCxnSpPr>
      <xdr:spPr>
        <a:xfrm>
          <a:off x="2908300" y="10430691"/>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65133</xdr:rowOff>
    </xdr:from>
    <xdr:to>
      <xdr:col>10</xdr:col>
      <xdr:colOff>165100</xdr:colOff>
      <xdr:row>60</xdr:row>
      <xdr:rowOff>166733</xdr:rowOff>
    </xdr:to>
    <xdr:sp macro="" textlink="">
      <xdr:nvSpPr>
        <xdr:cNvPr id="197" name="楕円 196">
          <a:extLst>
            <a:ext uri="{FF2B5EF4-FFF2-40B4-BE49-F238E27FC236}">
              <a16:creationId xmlns:a16="http://schemas.microsoft.com/office/drawing/2014/main" id="{2C3BB607-B0E6-46DE-ADC2-FA9B37DECF02}"/>
            </a:ext>
          </a:extLst>
        </xdr:cNvPr>
        <xdr:cNvSpPr/>
      </xdr:nvSpPr>
      <xdr:spPr>
        <a:xfrm>
          <a:off x="1968500" y="1035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115933</xdr:rowOff>
    </xdr:from>
    <xdr:to>
      <xdr:col>15</xdr:col>
      <xdr:colOff>50800</xdr:colOff>
      <xdr:row>60</xdr:row>
      <xdr:rowOff>143691</xdr:rowOff>
    </xdr:to>
    <xdr:cxnSp macro="">
      <xdr:nvCxnSpPr>
        <xdr:cNvPr id="198" name="直線コネクタ 197">
          <a:extLst>
            <a:ext uri="{FF2B5EF4-FFF2-40B4-BE49-F238E27FC236}">
              <a16:creationId xmlns:a16="http://schemas.microsoft.com/office/drawing/2014/main" id="{655BDABC-C1DB-41D7-8E23-290B3C24A55D}"/>
            </a:ext>
          </a:extLst>
        </xdr:cNvPr>
        <xdr:cNvCxnSpPr/>
      </xdr:nvCxnSpPr>
      <xdr:spPr>
        <a:xfrm>
          <a:off x="2019300" y="1040293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60234</xdr:rowOff>
    </xdr:from>
    <xdr:to>
      <xdr:col>6</xdr:col>
      <xdr:colOff>38100</xdr:colOff>
      <xdr:row>60</xdr:row>
      <xdr:rowOff>161834</xdr:rowOff>
    </xdr:to>
    <xdr:sp macro="" textlink="">
      <xdr:nvSpPr>
        <xdr:cNvPr id="199" name="楕円 198">
          <a:extLst>
            <a:ext uri="{FF2B5EF4-FFF2-40B4-BE49-F238E27FC236}">
              <a16:creationId xmlns:a16="http://schemas.microsoft.com/office/drawing/2014/main" id="{5DA6BA3E-AC6C-47A9-BD62-D083D4BA159E}"/>
            </a:ext>
          </a:extLst>
        </xdr:cNvPr>
        <xdr:cNvSpPr/>
      </xdr:nvSpPr>
      <xdr:spPr>
        <a:xfrm>
          <a:off x="1079500" y="1034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111034</xdr:rowOff>
    </xdr:from>
    <xdr:to>
      <xdr:col>10</xdr:col>
      <xdr:colOff>114300</xdr:colOff>
      <xdr:row>60</xdr:row>
      <xdr:rowOff>115933</xdr:rowOff>
    </xdr:to>
    <xdr:cxnSp macro="">
      <xdr:nvCxnSpPr>
        <xdr:cNvPr id="200" name="直線コネクタ 199">
          <a:extLst>
            <a:ext uri="{FF2B5EF4-FFF2-40B4-BE49-F238E27FC236}">
              <a16:creationId xmlns:a16="http://schemas.microsoft.com/office/drawing/2014/main" id="{7386FF0D-D126-4832-BC05-88EC3F566AF2}"/>
            </a:ext>
          </a:extLst>
        </xdr:cNvPr>
        <xdr:cNvCxnSpPr/>
      </xdr:nvCxnSpPr>
      <xdr:spPr>
        <a:xfrm>
          <a:off x="1130300" y="10398034"/>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1E02D8D9-084D-4DA2-9505-76BAE646BA43}"/>
            </a:ext>
          </a:extLst>
        </xdr:cNvPr>
        <xdr:cNvSpPr txBox="1"/>
      </xdr:nvSpPr>
      <xdr:spPr>
        <a:xfrm>
          <a:off x="3582044" y="1060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99B260CC-AB1D-4C2A-AFA1-C0150C9AB471}"/>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3DAEF08D-BE8B-4321-893F-D4D1355CDCD1}"/>
            </a:ext>
          </a:extLst>
        </xdr:cNvPr>
        <xdr:cNvSpPr txBox="1"/>
      </xdr:nvSpPr>
      <xdr:spPr>
        <a:xfrm>
          <a:off x="1816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D7019889-1043-401C-9CA5-8C477B7FA819}"/>
            </a:ext>
          </a:extLst>
        </xdr:cNvPr>
        <xdr:cNvSpPr txBox="1"/>
      </xdr:nvSpPr>
      <xdr:spPr>
        <a:xfrm>
          <a:off x="927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41201</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F92A383C-ADB3-443C-BC5A-96D3E5B1CDC8}"/>
            </a:ext>
          </a:extLst>
        </xdr:cNvPr>
        <xdr:cNvSpPr txBox="1"/>
      </xdr:nvSpPr>
      <xdr:spPr>
        <a:xfrm>
          <a:off x="3582044" y="1015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39568</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A7CB7B52-A75F-4F22-A80A-988E28CA7708}"/>
            </a:ext>
          </a:extLst>
        </xdr:cNvPr>
        <xdr:cNvSpPr txBox="1"/>
      </xdr:nvSpPr>
      <xdr:spPr>
        <a:xfrm>
          <a:off x="27057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11810</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F66A24D7-A8C5-4B09-8BF9-1F7F97459B99}"/>
            </a:ext>
          </a:extLst>
        </xdr:cNvPr>
        <xdr:cNvSpPr txBox="1"/>
      </xdr:nvSpPr>
      <xdr:spPr>
        <a:xfrm>
          <a:off x="1816744" y="1012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6911</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D6DE1604-BFA6-44A7-A785-EED6EE44EC66}"/>
            </a:ext>
          </a:extLst>
        </xdr:cNvPr>
        <xdr:cNvSpPr txBox="1"/>
      </xdr:nvSpPr>
      <xdr:spPr>
        <a:xfrm>
          <a:off x="927744" y="1012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1B7BE08-728B-4374-ACDF-7AD0E2CF101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61EC798E-3237-4EC4-915A-4C8DACEEE1F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D3023C9D-57C4-4A7F-A264-08EE1AD714B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B85B705C-9784-4207-B824-9DFBB910ACD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83F0A513-0FA0-42AA-8B07-4F98CE70546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762D1C53-C27F-4F58-8923-3D7CC6B213A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14D8D58F-3376-4A4E-955D-D09046F9711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10436F65-4B7E-4C8D-A4AF-B29C1FB7781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7B8AB251-13BC-41F0-BC50-2477FFDAF9D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93218F94-4FA9-430E-AE49-E5568E1F4D2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DBF875F9-FD68-49B3-B0BA-D154102E6EB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87054464-EE24-461C-976A-54FA7199B42C}"/>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8552DE38-F1FA-4DA8-A0C1-BA6032E5900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7F1E9CF8-426B-43D5-9FFF-90796F48AC5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677758C7-CF21-42CE-9267-0F4C9317AD7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C08A7C1C-15CC-41BB-BDE5-1BE5C54CE01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9E6DE178-88CC-41DE-B7F3-26F70CFED06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610DA0B1-54EC-4CF7-90BF-9549C7AAA5E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A481E81C-6B02-443F-92D5-A58CD4306F3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B3B37E4E-12FA-4D2C-9C08-3F3720EA7FDC}"/>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3574D26A-DA78-4975-BB48-2AD748246FC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ECD599BF-5723-43EC-AD15-375B23542F29}"/>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43408F49-0313-4BF0-A34B-4EA7FDDAB98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CDB597F2-A0DB-487B-B413-94EDF31F7A30}"/>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38D4EAEF-D22D-4B73-9667-61C18BECB2D2}"/>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F8E4E061-E632-4A7A-99C8-EAF00EC5DC9F}"/>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72966239-3969-4793-AEF8-B4195885F253}"/>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1712A13B-0FBD-40EE-86A7-84E99E7F20D8}"/>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69CE7FA5-3E18-4901-A0E3-56DDC61A9D5C}"/>
            </a:ext>
          </a:extLst>
        </xdr:cNvPr>
        <xdr:cNvSpPr txBox="1"/>
      </xdr:nvSpPr>
      <xdr:spPr>
        <a:xfrm>
          <a:off x="10515600" y="10592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CCCF196B-68CC-410F-BD6B-BC2049F661B3}"/>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EE52BEE4-862B-4E48-A7AE-ACC8C08A88CB}"/>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06927A52-0EF1-4E00-B796-3747ED2D369D}"/>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76607497-8046-47BA-8AE7-1C4C6F61A132}"/>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D20108D6-AF72-4F8B-82EE-7055AF29C1DB}"/>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79080B6-0581-49F2-A07D-87422B53408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C1A0F30-19DF-4DD9-BC54-934511F58C9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B8D5372-E7A0-432E-BCB3-88D3615311F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54CACDE2-F11B-4DF1-B233-7B03C6E98B0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7234FA9C-277E-4235-BDFD-9C9954914F3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82345</xdr:rowOff>
    </xdr:from>
    <xdr:to>
      <xdr:col>55</xdr:col>
      <xdr:colOff>50800</xdr:colOff>
      <xdr:row>61</xdr:row>
      <xdr:rowOff>12495</xdr:rowOff>
    </xdr:to>
    <xdr:sp macro="" textlink="">
      <xdr:nvSpPr>
        <xdr:cNvPr id="248" name="楕円 247">
          <a:extLst>
            <a:ext uri="{FF2B5EF4-FFF2-40B4-BE49-F238E27FC236}">
              <a16:creationId xmlns:a16="http://schemas.microsoft.com/office/drawing/2014/main" id="{D2B8BA62-22DC-4E64-9AF3-C4D69F2BC682}"/>
            </a:ext>
          </a:extLst>
        </xdr:cNvPr>
        <xdr:cNvSpPr/>
      </xdr:nvSpPr>
      <xdr:spPr>
        <a:xfrm>
          <a:off x="10426700" y="1036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105222</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E5CE8F9E-14EB-43A0-B767-E6C0D7F694E4}"/>
            </a:ext>
          </a:extLst>
        </xdr:cNvPr>
        <xdr:cNvSpPr txBox="1"/>
      </xdr:nvSpPr>
      <xdr:spPr>
        <a:xfrm>
          <a:off x="10515600" y="10220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89867</xdr:rowOff>
    </xdr:from>
    <xdr:to>
      <xdr:col>50</xdr:col>
      <xdr:colOff>165100</xdr:colOff>
      <xdr:row>61</xdr:row>
      <xdr:rowOff>20017</xdr:rowOff>
    </xdr:to>
    <xdr:sp macro="" textlink="">
      <xdr:nvSpPr>
        <xdr:cNvPr id="250" name="楕円 249">
          <a:extLst>
            <a:ext uri="{FF2B5EF4-FFF2-40B4-BE49-F238E27FC236}">
              <a16:creationId xmlns:a16="http://schemas.microsoft.com/office/drawing/2014/main" id="{474DC73C-6E47-4DE9-ABAA-101592D6BF5B}"/>
            </a:ext>
          </a:extLst>
        </xdr:cNvPr>
        <xdr:cNvSpPr/>
      </xdr:nvSpPr>
      <xdr:spPr>
        <a:xfrm>
          <a:off x="9588500" y="1037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133145</xdr:rowOff>
    </xdr:from>
    <xdr:to>
      <xdr:col>55</xdr:col>
      <xdr:colOff>0</xdr:colOff>
      <xdr:row>60</xdr:row>
      <xdr:rowOff>140667</xdr:rowOff>
    </xdr:to>
    <xdr:cxnSp macro="">
      <xdr:nvCxnSpPr>
        <xdr:cNvPr id="251" name="直線コネクタ 250">
          <a:extLst>
            <a:ext uri="{FF2B5EF4-FFF2-40B4-BE49-F238E27FC236}">
              <a16:creationId xmlns:a16="http://schemas.microsoft.com/office/drawing/2014/main" id="{47D2659B-BF96-4CA7-A32A-41033C537FEB}"/>
            </a:ext>
          </a:extLst>
        </xdr:cNvPr>
        <xdr:cNvCxnSpPr/>
      </xdr:nvCxnSpPr>
      <xdr:spPr>
        <a:xfrm flipV="1">
          <a:off x="9639300" y="10420145"/>
          <a:ext cx="838200" cy="7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116864</xdr:rowOff>
    </xdr:from>
    <xdr:to>
      <xdr:col>46</xdr:col>
      <xdr:colOff>38100</xdr:colOff>
      <xdr:row>61</xdr:row>
      <xdr:rowOff>47014</xdr:rowOff>
    </xdr:to>
    <xdr:sp macro="" textlink="">
      <xdr:nvSpPr>
        <xdr:cNvPr id="252" name="楕円 251">
          <a:extLst>
            <a:ext uri="{FF2B5EF4-FFF2-40B4-BE49-F238E27FC236}">
              <a16:creationId xmlns:a16="http://schemas.microsoft.com/office/drawing/2014/main" id="{439411DD-AF5B-4352-8493-3EC44E5D1ED3}"/>
            </a:ext>
          </a:extLst>
        </xdr:cNvPr>
        <xdr:cNvSpPr/>
      </xdr:nvSpPr>
      <xdr:spPr>
        <a:xfrm>
          <a:off x="8699500" y="1040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140667</xdr:rowOff>
    </xdr:from>
    <xdr:to>
      <xdr:col>50</xdr:col>
      <xdr:colOff>114300</xdr:colOff>
      <xdr:row>60</xdr:row>
      <xdr:rowOff>167664</xdr:rowOff>
    </xdr:to>
    <xdr:cxnSp macro="">
      <xdr:nvCxnSpPr>
        <xdr:cNvPr id="253" name="直線コネクタ 252">
          <a:extLst>
            <a:ext uri="{FF2B5EF4-FFF2-40B4-BE49-F238E27FC236}">
              <a16:creationId xmlns:a16="http://schemas.microsoft.com/office/drawing/2014/main" id="{84E4D478-0D26-45D0-99F3-0DBB1B387B3F}"/>
            </a:ext>
          </a:extLst>
        </xdr:cNvPr>
        <xdr:cNvCxnSpPr/>
      </xdr:nvCxnSpPr>
      <xdr:spPr>
        <a:xfrm flipV="1">
          <a:off x="8750300" y="10427667"/>
          <a:ext cx="889000" cy="26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126176</xdr:rowOff>
    </xdr:from>
    <xdr:to>
      <xdr:col>41</xdr:col>
      <xdr:colOff>101600</xdr:colOff>
      <xdr:row>61</xdr:row>
      <xdr:rowOff>56326</xdr:rowOff>
    </xdr:to>
    <xdr:sp macro="" textlink="">
      <xdr:nvSpPr>
        <xdr:cNvPr id="254" name="楕円 253">
          <a:extLst>
            <a:ext uri="{FF2B5EF4-FFF2-40B4-BE49-F238E27FC236}">
              <a16:creationId xmlns:a16="http://schemas.microsoft.com/office/drawing/2014/main" id="{BBEE2A01-B941-4B88-A621-6AB8CAABADDA}"/>
            </a:ext>
          </a:extLst>
        </xdr:cNvPr>
        <xdr:cNvSpPr/>
      </xdr:nvSpPr>
      <xdr:spPr>
        <a:xfrm>
          <a:off x="7810500" y="1041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167664</xdr:rowOff>
    </xdr:from>
    <xdr:to>
      <xdr:col>45</xdr:col>
      <xdr:colOff>177800</xdr:colOff>
      <xdr:row>61</xdr:row>
      <xdr:rowOff>5526</xdr:rowOff>
    </xdr:to>
    <xdr:cxnSp macro="">
      <xdr:nvCxnSpPr>
        <xdr:cNvPr id="255" name="直線コネクタ 254">
          <a:extLst>
            <a:ext uri="{FF2B5EF4-FFF2-40B4-BE49-F238E27FC236}">
              <a16:creationId xmlns:a16="http://schemas.microsoft.com/office/drawing/2014/main" id="{6727D396-FA3B-4369-A4E1-17807D3E97B3}"/>
            </a:ext>
          </a:extLst>
        </xdr:cNvPr>
        <xdr:cNvCxnSpPr/>
      </xdr:nvCxnSpPr>
      <xdr:spPr>
        <a:xfrm flipV="1">
          <a:off x="7861300" y="10454664"/>
          <a:ext cx="889000" cy="9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148803</xdr:rowOff>
    </xdr:from>
    <xdr:to>
      <xdr:col>36</xdr:col>
      <xdr:colOff>165100</xdr:colOff>
      <xdr:row>61</xdr:row>
      <xdr:rowOff>78953</xdr:rowOff>
    </xdr:to>
    <xdr:sp macro="" textlink="">
      <xdr:nvSpPr>
        <xdr:cNvPr id="256" name="楕円 255">
          <a:extLst>
            <a:ext uri="{FF2B5EF4-FFF2-40B4-BE49-F238E27FC236}">
              <a16:creationId xmlns:a16="http://schemas.microsoft.com/office/drawing/2014/main" id="{F6DC5BB5-CE0B-4149-A5DD-0A3E142E5BDC}"/>
            </a:ext>
          </a:extLst>
        </xdr:cNvPr>
        <xdr:cNvSpPr/>
      </xdr:nvSpPr>
      <xdr:spPr>
        <a:xfrm>
          <a:off x="6921500" y="10435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5526</xdr:rowOff>
    </xdr:from>
    <xdr:to>
      <xdr:col>41</xdr:col>
      <xdr:colOff>50800</xdr:colOff>
      <xdr:row>61</xdr:row>
      <xdr:rowOff>28153</xdr:rowOff>
    </xdr:to>
    <xdr:cxnSp macro="">
      <xdr:nvCxnSpPr>
        <xdr:cNvPr id="257" name="直線コネクタ 256">
          <a:extLst>
            <a:ext uri="{FF2B5EF4-FFF2-40B4-BE49-F238E27FC236}">
              <a16:creationId xmlns:a16="http://schemas.microsoft.com/office/drawing/2014/main" id="{68FFEC3B-E7AE-4140-88A9-389CB44CFEC9}"/>
            </a:ext>
          </a:extLst>
        </xdr:cNvPr>
        <xdr:cNvCxnSpPr/>
      </xdr:nvCxnSpPr>
      <xdr:spPr>
        <a:xfrm flipV="1">
          <a:off x="6972300" y="10463976"/>
          <a:ext cx="889000" cy="2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F9DF73D5-70F3-4C75-8484-09C809722F41}"/>
            </a:ext>
          </a:extLst>
        </xdr:cNvPr>
        <xdr:cNvSpPr txBox="1"/>
      </xdr:nvSpPr>
      <xdr:spPr>
        <a:xfrm>
          <a:off x="9327095" y="10708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3E1691E5-DAA9-4F84-8444-93F9BE2D921C}"/>
            </a:ext>
          </a:extLst>
        </xdr:cNvPr>
        <xdr:cNvSpPr txBox="1"/>
      </xdr:nvSpPr>
      <xdr:spPr>
        <a:xfrm>
          <a:off x="8450795" y="1071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CAC67A7C-3DCD-4931-AAE8-58C9CF913384}"/>
            </a:ext>
          </a:extLst>
        </xdr:cNvPr>
        <xdr:cNvSpPr txBox="1"/>
      </xdr:nvSpPr>
      <xdr:spPr>
        <a:xfrm>
          <a:off x="7561795" y="1071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71B3082D-FA56-4B76-AD2E-9005F933F3AA}"/>
            </a:ext>
          </a:extLst>
        </xdr:cNvPr>
        <xdr:cNvSpPr txBox="1"/>
      </xdr:nvSpPr>
      <xdr:spPr>
        <a:xfrm>
          <a:off x="6672795" y="10757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36544</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6AF82945-796D-4CA4-907E-25411C66EC20}"/>
            </a:ext>
          </a:extLst>
        </xdr:cNvPr>
        <xdr:cNvSpPr txBox="1"/>
      </xdr:nvSpPr>
      <xdr:spPr>
        <a:xfrm>
          <a:off x="9327095" y="10152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63541</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14597FCB-5E0B-4F66-AF26-7DED88FE078F}"/>
            </a:ext>
          </a:extLst>
        </xdr:cNvPr>
        <xdr:cNvSpPr txBox="1"/>
      </xdr:nvSpPr>
      <xdr:spPr>
        <a:xfrm>
          <a:off x="8450795" y="1017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72853</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A255313D-1DAA-45E9-95DD-8FC49368048D}"/>
            </a:ext>
          </a:extLst>
        </xdr:cNvPr>
        <xdr:cNvSpPr txBox="1"/>
      </xdr:nvSpPr>
      <xdr:spPr>
        <a:xfrm>
          <a:off x="7561795" y="10188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95480</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3BE3C178-83EA-4B43-96AE-A57DB15D3318}"/>
            </a:ext>
          </a:extLst>
        </xdr:cNvPr>
        <xdr:cNvSpPr txBox="1"/>
      </xdr:nvSpPr>
      <xdr:spPr>
        <a:xfrm>
          <a:off x="6672795" y="10211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E731B623-C0DA-4586-A237-40292A7E143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9A1CA0BF-6DD2-490A-A396-24BFEC2F0DA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B7DA185E-2312-4E57-9EB8-374F1C48267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1C21F64F-EC44-4FDE-A4D5-6A260C55760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76CC8ABD-2883-421C-96D0-905DF0C2EDA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13104FF4-3368-4643-94ED-2EAA4446818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B3812B17-E048-418D-AF12-E9CFB877600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F7ECA150-5925-41D2-A353-69D3D3D08ED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1475974F-0EA2-4840-8D7C-69DF5C91BEE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ED4AD805-A07E-4E03-8671-0E7F0E03D9E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B43AB65B-22A2-4185-9A23-712ADAF0BD6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3EB63150-FECB-4C0D-900E-56DE65271F9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2D10C42B-41E2-4333-B6E2-C229B8C00AE5}"/>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2FB805A0-CD8B-41F5-8B9B-79FB300CEB9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41EB3264-5F96-4E19-86D2-EBAFB1C7A2C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8B8426A3-B6C2-4154-8591-A7C92845F24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98E57E24-1987-46AE-A85C-C8A518CA65F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2976E26A-6C7E-4AC2-9D1D-646DBE1EFB9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9BD708B2-DB86-46FF-94DE-270F1E76DBA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2AA3C5F4-31FC-4B27-BA1F-CFE3679BBC2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148AC4B7-DC4A-48F6-9472-FBC4D5C5F22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E08E564E-F124-4553-8310-6802818899F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B376CAEB-FC30-4D1E-8963-F153D8CAFA9D}"/>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AB76366A-3486-44A8-B905-4CCEF2C621A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F1687FD7-2B42-4AD6-9B2F-AE1244B21571}"/>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753F70DA-2A43-4817-B674-0AA7DBD33ACE}"/>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F51CC4D3-FEEF-4CC9-8F57-52BCB4750755}"/>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836ED0EB-68DC-4D9E-82B8-AEB65F44B733}"/>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97D5F902-2364-419C-B536-B5572C712F43}"/>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2446461B-5794-449B-A7F7-2D4C8C26D450}"/>
            </a:ext>
          </a:extLst>
        </xdr:cNvPr>
        <xdr:cNvSpPr txBox="1"/>
      </xdr:nvSpPr>
      <xdr:spPr>
        <a:xfrm>
          <a:off x="4673600" y="14277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1DB2864A-6C1B-4B87-A228-1405CB156468}"/>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3EC89F78-2273-4962-AF51-719FBD0BDB7D}"/>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E3D9A8BD-8D81-4900-B7DF-AEC02DF76442}"/>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0F1CD484-14BC-4C8A-839A-4F5C5D22D00E}"/>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10EE0E9D-F115-4AF0-A414-836531499782}"/>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2134D0D-5FC5-4C16-BE97-0061C4CE419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D25BA2A-FF89-4C95-9D68-1276B630D2B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C088A85-B798-4E97-B242-0614F2D5A62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E976DB8D-0C29-4A15-B617-D5F8C272384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6E5CA286-C60A-4825-9354-61AC8BB8AEB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93980</xdr:rowOff>
    </xdr:from>
    <xdr:to>
      <xdr:col>24</xdr:col>
      <xdr:colOff>114300</xdr:colOff>
      <xdr:row>82</xdr:row>
      <xdr:rowOff>24130</xdr:rowOff>
    </xdr:to>
    <xdr:sp macro="" textlink="">
      <xdr:nvSpPr>
        <xdr:cNvPr id="306" name="楕円 305">
          <a:extLst>
            <a:ext uri="{FF2B5EF4-FFF2-40B4-BE49-F238E27FC236}">
              <a16:creationId xmlns:a16="http://schemas.microsoft.com/office/drawing/2014/main" id="{B24AA1A0-A11F-436B-A45F-FE236950BC7E}"/>
            </a:ext>
          </a:extLst>
        </xdr:cNvPr>
        <xdr:cNvSpPr/>
      </xdr:nvSpPr>
      <xdr:spPr>
        <a:xfrm>
          <a:off x="4584700" y="1398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116857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4B62AE61-3A4A-4A7D-BD22-47A466BAB880}"/>
            </a:ext>
          </a:extLst>
        </xdr:cNvPr>
        <xdr:cNvSpPr txBox="1"/>
      </xdr:nvSpPr>
      <xdr:spPr>
        <a:xfrm>
          <a:off x="4673600"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120650</xdr:rowOff>
    </xdr:from>
    <xdr:to>
      <xdr:col>20</xdr:col>
      <xdr:colOff>38100</xdr:colOff>
      <xdr:row>82</xdr:row>
      <xdr:rowOff>50800</xdr:rowOff>
    </xdr:to>
    <xdr:sp macro="" textlink="">
      <xdr:nvSpPr>
        <xdr:cNvPr id="308" name="楕円 307">
          <a:extLst>
            <a:ext uri="{FF2B5EF4-FFF2-40B4-BE49-F238E27FC236}">
              <a16:creationId xmlns:a16="http://schemas.microsoft.com/office/drawing/2014/main" id="{DAD53803-328B-4591-97D3-0D6EB7D27C8E}"/>
            </a:ext>
          </a:extLst>
        </xdr:cNvPr>
        <xdr:cNvSpPr/>
      </xdr:nvSpPr>
      <xdr:spPr>
        <a:xfrm>
          <a:off x="37465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144780</xdr:rowOff>
    </xdr:from>
    <xdr:to>
      <xdr:col>24</xdr:col>
      <xdr:colOff>63500</xdr:colOff>
      <xdr:row>82</xdr:row>
      <xdr:rowOff>0</xdr:rowOff>
    </xdr:to>
    <xdr:cxnSp macro="">
      <xdr:nvCxnSpPr>
        <xdr:cNvPr id="309" name="直線コネクタ 308">
          <a:extLst>
            <a:ext uri="{FF2B5EF4-FFF2-40B4-BE49-F238E27FC236}">
              <a16:creationId xmlns:a16="http://schemas.microsoft.com/office/drawing/2014/main" id="{EA8A11C1-4BEB-4246-B4C6-E147F1D387C8}"/>
            </a:ext>
          </a:extLst>
        </xdr:cNvPr>
        <xdr:cNvCxnSpPr/>
      </xdr:nvCxnSpPr>
      <xdr:spPr>
        <a:xfrm flipV="1">
          <a:off x="3797300" y="1403223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82550</xdr:rowOff>
    </xdr:from>
    <xdr:to>
      <xdr:col>15</xdr:col>
      <xdr:colOff>101600</xdr:colOff>
      <xdr:row>82</xdr:row>
      <xdr:rowOff>12700</xdr:rowOff>
    </xdr:to>
    <xdr:sp macro="" textlink="">
      <xdr:nvSpPr>
        <xdr:cNvPr id="310" name="楕円 309">
          <a:extLst>
            <a:ext uri="{FF2B5EF4-FFF2-40B4-BE49-F238E27FC236}">
              <a16:creationId xmlns:a16="http://schemas.microsoft.com/office/drawing/2014/main" id="{40100AEC-2A20-453B-8C37-1AC252E949FB}"/>
            </a:ext>
          </a:extLst>
        </xdr:cNvPr>
        <xdr:cNvSpPr/>
      </xdr:nvSpPr>
      <xdr:spPr>
        <a:xfrm>
          <a:off x="2857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133350</xdr:rowOff>
    </xdr:from>
    <xdr:to>
      <xdr:col>19</xdr:col>
      <xdr:colOff>177800</xdr:colOff>
      <xdr:row>82</xdr:row>
      <xdr:rowOff>0</xdr:rowOff>
    </xdr:to>
    <xdr:cxnSp macro="">
      <xdr:nvCxnSpPr>
        <xdr:cNvPr id="311" name="直線コネクタ 310">
          <a:extLst>
            <a:ext uri="{FF2B5EF4-FFF2-40B4-BE49-F238E27FC236}">
              <a16:creationId xmlns:a16="http://schemas.microsoft.com/office/drawing/2014/main" id="{80913938-6DD8-41CE-A98E-E0CFDFC1E4FF}"/>
            </a:ext>
          </a:extLst>
        </xdr:cNvPr>
        <xdr:cNvCxnSpPr/>
      </xdr:nvCxnSpPr>
      <xdr:spPr>
        <a:xfrm>
          <a:off x="2908300" y="14020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42545</xdr:rowOff>
    </xdr:from>
    <xdr:to>
      <xdr:col>10</xdr:col>
      <xdr:colOff>165100</xdr:colOff>
      <xdr:row>81</xdr:row>
      <xdr:rowOff>144145</xdr:rowOff>
    </xdr:to>
    <xdr:sp macro="" textlink="">
      <xdr:nvSpPr>
        <xdr:cNvPr id="312" name="楕円 311">
          <a:extLst>
            <a:ext uri="{FF2B5EF4-FFF2-40B4-BE49-F238E27FC236}">
              <a16:creationId xmlns:a16="http://schemas.microsoft.com/office/drawing/2014/main" id="{9C0395F0-E2A0-4831-A0EE-C963194BF0FC}"/>
            </a:ext>
          </a:extLst>
        </xdr:cNvPr>
        <xdr:cNvSpPr/>
      </xdr:nvSpPr>
      <xdr:spPr>
        <a:xfrm>
          <a:off x="1968500" y="1392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93345</xdr:rowOff>
    </xdr:from>
    <xdr:to>
      <xdr:col>15</xdr:col>
      <xdr:colOff>50800</xdr:colOff>
      <xdr:row>81</xdr:row>
      <xdr:rowOff>133350</xdr:rowOff>
    </xdr:to>
    <xdr:cxnSp macro="">
      <xdr:nvCxnSpPr>
        <xdr:cNvPr id="313" name="直線コネクタ 312">
          <a:extLst>
            <a:ext uri="{FF2B5EF4-FFF2-40B4-BE49-F238E27FC236}">
              <a16:creationId xmlns:a16="http://schemas.microsoft.com/office/drawing/2014/main" id="{7CE0BCE3-8764-4927-BE56-73E24AACE40C}"/>
            </a:ext>
          </a:extLst>
        </xdr:cNvPr>
        <xdr:cNvCxnSpPr/>
      </xdr:nvCxnSpPr>
      <xdr:spPr>
        <a:xfrm>
          <a:off x="2019300" y="139807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636</xdr:rowOff>
    </xdr:from>
    <xdr:to>
      <xdr:col>6</xdr:col>
      <xdr:colOff>38100</xdr:colOff>
      <xdr:row>81</xdr:row>
      <xdr:rowOff>102236</xdr:rowOff>
    </xdr:to>
    <xdr:sp macro="" textlink="">
      <xdr:nvSpPr>
        <xdr:cNvPr id="314" name="楕円 313">
          <a:extLst>
            <a:ext uri="{FF2B5EF4-FFF2-40B4-BE49-F238E27FC236}">
              <a16:creationId xmlns:a16="http://schemas.microsoft.com/office/drawing/2014/main" id="{3DBDA8D7-A6A2-47E5-9107-BF3627008A29}"/>
            </a:ext>
          </a:extLst>
        </xdr:cNvPr>
        <xdr:cNvSpPr/>
      </xdr:nvSpPr>
      <xdr:spPr>
        <a:xfrm>
          <a:off x="1079500" y="1388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51436</xdr:rowOff>
    </xdr:from>
    <xdr:to>
      <xdr:col>10</xdr:col>
      <xdr:colOff>114300</xdr:colOff>
      <xdr:row>81</xdr:row>
      <xdr:rowOff>93345</xdr:rowOff>
    </xdr:to>
    <xdr:cxnSp macro="">
      <xdr:nvCxnSpPr>
        <xdr:cNvPr id="315" name="直線コネクタ 314">
          <a:extLst>
            <a:ext uri="{FF2B5EF4-FFF2-40B4-BE49-F238E27FC236}">
              <a16:creationId xmlns:a16="http://schemas.microsoft.com/office/drawing/2014/main" id="{CECD1970-8C31-4752-9912-8E26AE94D328}"/>
            </a:ext>
          </a:extLst>
        </xdr:cNvPr>
        <xdr:cNvCxnSpPr/>
      </xdr:nvCxnSpPr>
      <xdr:spPr>
        <a:xfrm>
          <a:off x="1130300" y="1393888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FDA37E5B-EC2A-4961-A349-4FD2C08956FD}"/>
            </a:ext>
          </a:extLst>
        </xdr:cNvPr>
        <xdr:cNvSpPr txBox="1"/>
      </xdr:nvSpPr>
      <xdr:spPr>
        <a:xfrm>
          <a:off x="35820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51452</xdr:rowOff>
    </xdr:from>
    <xdr:ext cx="405111" cy="259045"/>
    <xdr:sp macro="" textlink="">
      <xdr:nvSpPr>
        <xdr:cNvPr id="317" name="n_2aveValue【公営住宅】&#10;有形固定資産減価償却率">
          <a:extLst>
            <a:ext uri="{FF2B5EF4-FFF2-40B4-BE49-F238E27FC236}">
              <a16:creationId xmlns:a16="http://schemas.microsoft.com/office/drawing/2014/main" id="{A05B84AE-8898-40BF-944A-2A9308AF551A}"/>
            </a:ext>
          </a:extLst>
        </xdr:cNvPr>
        <xdr:cNvSpPr txBox="1"/>
      </xdr:nvSpPr>
      <xdr:spPr>
        <a:xfrm>
          <a:off x="2705744"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161941</xdr:rowOff>
    </xdr:from>
    <xdr:ext cx="405111" cy="259045"/>
    <xdr:sp macro="" textlink="">
      <xdr:nvSpPr>
        <xdr:cNvPr id="318" name="n_3aveValue【公営住宅】&#10;有形固定資産減価償却率">
          <a:extLst>
            <a:ext uri="{FF2B5EF4-FFF2-40B4-BE49-F238E27FC236}">
              <a16:creationId xmlns:a16="http://schemas.microsoft.com/office/drawing/2014/main" id="{D0B5C2DA-049D-44EB-85AA-A0152338E13B}"/>
            </a:ext>
          </a:extLst>
        </xdr:cNvPr>
        <xdr:cNvSpPr txBox="1"/>
      </xdr:nvSpPr>
      <xdr:spPr>
        <a:xfrm>
          <a:off x="1816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127652</xdr:rowOff>
    </xdr:from>
    <xdr:ext cx="405111" cy="259045"/>
    <xdr:sp macro="" textlink="">
      <xdr:nvSpPr>
        <xdr:cNvPr id="319" name="n_4aveValue【公営住宅】&#10;有形固定資産減価償却率">
          <a:extLst>
            <a:ext uri="{FF2B5EF4-FFF2-40B4-BE49-F238E27FC236}">
              <a16:creationId xmlns:a16="http://schemas.microsoft.com/office/drawing/2014/main" id="{EC036C4E-F0B2-4D0E-ADED-123B6B6CEE26}"/>
            </a:ext>
          </a:extLst>
        </xdr:cNvPr>
        <xdr:cNvSpPr txBox="1"/>
      </xdr:nvSpPr>
      <xdr:spPr>
        <a:xfrm>
          <a:off x="927744" y="1418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67327</xdr:rowOff>
    </xdr:from>
    <xdr:ext cx="405111" cy="259045"/>
    <xdr:sp macro="" textlink="">
      <xdr:nvSpPr>
        <xdr:cNvPr id="320" name="n_1mainValue【公営住宅】&#10;有形固定資産減価償却率">
          <a:extLst>
            <a:ext uri="{FF2B5EF4-FFF2-40B4-BE49-F238E27FC236}">
              <a16:creationId xmlns:a16="http://schemas.microsoft.com/office/drawing/2014/main" id="{2F8D0A7E-9FBB-408F-88A3-CCAAC66899AE}"/>
            </a:ext>
          </a:extLst>
        </xdr:cNvPr>
        <xdr:cNvSpPr txBox="1"/>
      </xdr:nvSpPr>
      <xdr:spPr>
        <a:xfrm>
          <a:off x="35820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29227</xdr:rowOff>
    </xdr:from>
    <xdr:ext cx="405111" cy="259045"/>
    <xdr:sp macro="" textlink="">
      <xdr:nvSpPr>
        <xdr:cNvPr id="321" name="n_2mainValue【公営住宅】&#10;有形固定資産減価償却率">
          <a:extLst>
            <a:ext uri="{FF2B5EF4-FFF2-40B4-BE49-F238E27FC236}">
              <a16:creationId xmlns:a16="http://schemas.microsoft.com/office/drawing/2014/main" id="{4369C4D9-06CB-4F2F-AD52-92CD09240CE6}"/>
            </a:ext>
          </a:extLst>
        </xdr:cNvPr>
        <xdr:cNvSpPr txBox="1"/>
      </xdr:nvSpPr>
      <xdr:spPr>
        <a:xfrm>
          <a:off x="2705744"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160672</xdr:rowOff>
    </xdr:from>
    <xdr:ext cx="405111" cy="259045"/>
    <xdr:sp macro="" textlink="">
      <xdr:nvSpPr>
        <xdr:cNvPr id="322" name="n_3mainValue【公営住宅】&#10;有形固定資産減価償却率">
          <a:extLst>
            <a:ext uri="{FF2B5EF4-FFF2-40B4-BE49-F238E27FC236}">
              <a16:creationId xmlns:a16="http://schemas.microsoft.com/office/drawing/2014/main" id="{CDF43335-135F-47D1-9A60-59B4600ED6C8}"/>
            </a:ext>
          </a:extLst>
        </xdr:cNvPr>
        <xdr:cNvSpPr txBox="1"/>
      </xdr:nvSpPr>
      <xdr:spPr>
        <a:xfrm>
          <a:off x="1816744" y="1370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118763</xdr:rowOff>
    </xdr:from>
    <xdr:ext cx="405111" cy="259045"/>
    <xdr:sp macro="" textlink="">
      <xdr:nvSpPr>
        <xdr:cNvPr id="323" name="n_4mainValue【公営住宅】&#10;有形固定資産減価償却率">
          <a:extLst>
            <a:ext uri="{FF2B5EF4-FFF2-40B4-BE49-F238E27FC236}">
              <a16:creationId xmlns:a16="http://schemas.microsoft.com/office/drawing/2014/main" id="{E98F0682-6CF5-4F74-B4B6-1B0AC1AFBFC3}"/>
            </a:ext>
          </a:extLst>
        </xdr:cNvPr>
        <xdr:cNvSpPr txBox="1"/>
      </xdr:nvSpPr>
      <xdr:spPr>
        <a:xfrm>
          <a:off x="927744" y="1366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FBFBC3FE-5DE6-4912-8BF7-79D6BE81C13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F5054CA5-F19B-4F57-8FB2-EC8C1DA9BD2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41B5E2DD-75A2-4B03-AFEF-B55D4FF6DF8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9A44A777-54B2-426B-8D42-8DA50C3A94D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D90A9E43-7162-4F12-9032-3378590FB2B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C4D7EB21-E0D1-4AF9-892A-64ECDA7AA44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C6672A26-6F49-4A71-BD1D-E2B41368003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E317E81B-13AD-43FE-B2AE-C864BBB52C9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89CDE418-8AB5-4B82-BEB9-5E813AD7667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D670C9B-92E6-4BD2-9C26-A818211F8FB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4C5E0F40-FA75-4A32-A29B-DCA6F93150D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197D8814-31CD-4227-A3C3-75E9F8D6FC1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2BF80660-6A9A-4365-93EA-793B8E07017C}"/>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49BA1714-3E07-47DD-8E7D-D12BF90C2D68}"/>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7D0C7CF1-F969-459D-A970-B84F1D840A0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90D3C71E-A76D-4B6F-810B-26DE054CB1F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9D71CDB3-EEDE-4D91-BACE-1B1469184D6C}"/>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DDB493B5-8277-4C56-9A99-19DEB208EBD1}"/>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899CA2C3-55B4-4615-AE7D-E574822E72AD}"/>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31A79856-3099-4D1F-8946-DD008E67CDC3}"/>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1FC9DC06-EF34-40B6-BC0E-440E1E0A3E5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F0482A38-C4B6-4AF6-BEC7-DB6AC233219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5B35D33B-1180-4748-8EC7-6BD080196A0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F2F3052F-0266-400A-B1DB-B0E09412D9CA}"/>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7A8F2B62-2769-4FC8-A397-760117199E18}"/>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0ECD05FF-F849-48C6-9CA0-B8915334BE9D}"/>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45AD5E12-EEE6-4B49-8BEC-DA20C8869829}"/>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184668BC-8E34-4188-9098-9F0E97B9B98F}"/>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5B86F511-DF28-45C8-B531-F69DB54E8A6D}"/>
            </a:ext>
          </a:extLst>
        </xdr:cNvPr>
        <xdr:cNvSpPr txBox="1"/>
      </xdr:nvSpPr>
      <xdr:spPr>
        <a:xfrm>
          <a:off x="10515600" y="14370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607BA37F-9050-44D4-8258-154CD2FD11F1}"/>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5A0B3AFF-2E81-4CFF-894B-43FA100A52DE}"/>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B6EE688D-43F2-4966-8357-3EDB0D2E1B76}"/>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F968D782-8C5F-41A3-A73F-E0ABF9317ED0}"/>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4A1FDC0C-C864-4CD2-989D-01580737E3D6}"/>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40D22E1-25F0-4BCB-A2A4-8D094835127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509FB874-72C8-488C-A72B-0F90159EA57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E0FC0D4-2983-413D-9F62-4F7FBE4C0A2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5B811A4-1AFF-42EE-AC6F-1E2F5CB6586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57274700-8D1F-409A-A9F0-34F8EDC2608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35688</xdr:rowOff>
    </xdr:from>
    <xdr:to>
      <xdr:col>55</xdr:col>
      <xdr:colOff>50800</xdr:colOff>
      <xdr:row>85</xdr:row>
      <xdr:rowOff>137288</xdr:rowOff>
    </xdr:to>
    <xdr:sp macro="" textlink="">
      <xdr:nvSpPr>
        <xdr:cNvPr id="363" name="楕円 362">
          <a:extLst>
            <a:ext uri="{FF2B5EF4-FFF2-40B4-BE49-F238E27FC236}">
              <a16:creationId xmlns:a16="http://schemas.microsoft.com/office/drawing/2014/main" id="{976D5A54-F822-4782-BCE1-4218C4E35B5D}"/>
            </a:ext>
          </a:extLst>
        </xdr:cNvPr>
        <xdr:cNvSpPr/>
      </xdr:nvSpPr>
      <xdr:spPr>
        <a:xfrm>
          <a:off x="10426700" y="1460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14115</xdr:rowOff>
    </xdr:from>
    <xdr:ext cx="469744" cy="259045"/>
    <xdr:sp macro="" textlink="">
      <xdr:nvSpPr>
        <xdr:cNvPr id="364" name="【公営住宅】&#10;一人当たり面積該当値テキスト">
          <a:extLst>
            <a:ext uri="{FF2B5EF4-FFF2-40B4-BE49-F238E27FC236}">
              <a16:creationId xmlns:a16="http://schemas.microsoft.com/office/drawing/2014/main" id="{52419BC2-4F6F-40F6-9C21-3ED4D7A99E59}"/>
            </a:ext>
          </a:extLst>
        </xdr:cNvPr>
        <xdr:cNvSpPr txBox="1"/>
      </xdr:nvSpPr>
      <xdr:spPr>
        <a:xfrm>
          <a:off x="10515600" y="14587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38354</xdr:rowOff>
    </xdr:from>
    <xdr:to>
      <xdr:col>50</xdr:col>
      <xdr:colOff>165100</xdr:colOff>
      <xdr:row>85</xdr:row>
      <xdr:rowOff>139954</xdr:rowOff>
    </xdr:to>
    <xdr:sp macro="" textlink="">
      <xdr:nvSpPr>
        <xdr:cNvPr id="365" name="楕円 364">
          <a:extLst>
            <a:ext uri="{FF2B5EF4-FFF2-40B4-BE49-F238E27FC236}">
              <a16:creationId xmlns:a16="http://schemas.microsoft.com/office/drawing/2014/main" id="{80FC9C7C-094A-4422-8D13-FA0C7F33211C}"/>
            </a:ext>
          </a:extLst>
        </xdr:cNvPr>
        <xdr:cNvSpPr/>
      </xdr:nvSpPr>
      <xdr:spPr>
        <a:xfrm>
          <a:off x="9588500" y="1461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86488</xdr:rowOff>
    </xdr:from>
    <xdr:to>
      <xdr:col>55</xdr:col>
      <xdr:colOff>0</xdr:colOff>
      <xdr:row>85</xdr:row>
      <xdr:rowOff>89154</xdr:rowOff>
    </xdr:to>
    <xdr:cxnSp macro="">
      <xdr:nvCxnSpPr>
        <xdr:cNvPr id="366" name="直線コネクタ 365">
          <a:extLst>
            <a:ext uri="{FF2B5EF4-FFF2-40B4-BE49-F238E27FC236}">
              <a16:creationId xmlns:a16="http://schemas.microsoft.com/office/drawing/2014/main" id="{27EE8231-949C-424C-B3DD-0B27EEAFD890}"/>
            </a:ext>
          </a:extLst>
        </xdr:cNvPr>
        <xdr:cNvCxnSpPr/>
      </xdr:nvCxnSpPr>
      <xdr:spPr>
        <a:xfrm flipV="1">
          <a:off x="9639300" y="14659738"/>
          <a:ext cx="83820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41402</xdr:rowOff>
    </xdr:from>
    <xdr:to>
      <xdr:col>46</xdr:col>
      <xdr:colOff>38100</xdr:colOff>
      <xdr:row>85</xdr:row>
      <xdr:rowOff>143002</xdr:rowOff>
    </xdr:to>
    <xdr:sp macro="" textlink="">
      <xdr:nvSpPr>
        <xdr:cNvPr id="367" name="楕円 366">
          <a:extLst>
            <a:ext uri="{FF2B5EF4-FFF2-40B4-BE49-F238E27FC236}">
              <a16:creationId xmlns:a16="http://schemas.microsoft.com/office/drawing/2014/main" id="{2AE3894B-25CA-4F95-8449-7EFBD8307CB4}"/>
            </a:ext>
          </a:extLst>
        </xdr:cNvPr>
        <xdr:cNvSpPr/>
      </xdr:nvSpPr>
      <xdr:spPr>
        <a:xfrm>
          <a:off x="8699500" y="1461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89154</xdr:rowOff>
    </xdr:from>
    <xdr:to>
      <xdr:col>50</xdr:col>
      <xdr:colOff>114300</xdr:colOff>
      <xdr:row>85</xdr:row>
      <xdr:rowOff>92202</xdr:rowOff>
    </xdr:to>
    <xdr:cxnSp macro="">
      <xdr:nvCxnSpPr>
        <xdr:cNvPr id="368" name="直線コネクタ 367">
          <a:extLst>
            <a:ext uri="{FF2B5EF4-FFF2-40B4-BE49-F238E27FC236}">
              <a16:creationId xmlns:a16="http://schemas.microsoft.com/office/drawing/2014/main" id="{A05A36F6-3D84-426A-87C8-FA9458838103}"/>
            </a:ext>
          </a:extLst>
        </xdr:cNvPr>
        <xdr:cNvCxnSpPr/>
      </xdr:nvCxnSpPr>
      <xdr:spPr>
        <a:xfrm flipV="1">
          <a:off x="8750300" y="14662404"/>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44450</xdr:rowOff>
    </xdr:from>
    <xdr:to>
      <xdr:col>41</xdr:col>
      <xdr:colOff>101600</xdr:colOff>
      <xdr:row>85</xdr:row>
      <xdr:rowOff>146050</xdr:rowOff>
    </xdr:to>
    <xdr:sp macro="" textlink="">
      <xdr:nvSpPr>
        <xdr:cNvPr id="369" name="楕円 368">
          <a:extLst>
            <a:ext uri="{FF2B5EF4-FFF2-40B4-BE49-F238E27FC236}">
              <a16:creationId xmlns:a16="http://schemas.microsoft.com/office/drawing/2014/main" id="{ADD86CCD-0F6D-4D6B-B8F3-C22225FCF6E8}"/>
            </a:ext>
          </a:extLst>
        </xdr:cNvPr>
        <xdr:cNvSpPr/>
      </xdr:nvSpPr>
      <xdr:spPr>
        <a:xfrm>
          <a:off x="7810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92202</xdr:rowOff>
    </xdr:from>
    <xdr:to>
      <xdr:col>45</xdr:col>
      <xdr:colOff>177800</xdr:colOff>
      <xdr:row>85</xdr:row>
      <xdr:rowOff>95250</xdr:rowOff>
    </xdr:to>
    <xdr:cxnSp macro="">
      <xdr:nvCxnSpPr>
        <xdr:cNvPr id="370" name="直線コネクタ 369">
          <a:extLst>
            <a:ext uri="{FF2B5EF4-FFF2-40B4-BE49-F238E27FC236}">
              <a16:creationId xmlns:a16="http://schemas.microsoft.com/office/drawing/2014/main" id="{E238B66E-34D1-4873-89DF-067F10119037}"/>
            </a:ext>
          </a:extLst>
        </xdr:cNvPr>
        <xdr:cNvCxnSpPr/>
      </xdr:nvCxnSpPr>
      <xdr:spPr>
        <a:xfrm flipV="1">
          <a:off x="7861300" y="14665452"/>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47117</xdr:rowOff>
    </xdr:from>
    <xdr:to>
      <xdr:col>36</xdr:col>
      <xdr:colOff>165100</xdr:colOff>
      <xdr:row>85</xdr:row>
      <xdr:rowOff>148717</xdr:rowOff>
    </xdr:to>
    <xdr:sp macro="" textlink="">
      <xdr:nvSpPr>
        <xdr:cNvPr id="371" name="楕円 370">
          <a:extLst>
            <a:ext uri="{FF2B5EF4-FFF2-40B4-BE49-F238E27FC236}">
              <a16:creationId xmlns:a16="http://schemas.microsoft.com/office/drawing/2014/main" id="{3498EE1B-E60B-42F6-AD32-4DA2D5E9C76C}"/>
            </a:ext>
          </a:extLst>
        </xdr:cNvPr>
        <xdr:cNvSpPr/>
      </xdr:nvSpPr>
      <xdr:spPr>
        <a:xfrm>
          <a:off x="6921500" y="1462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95250</xdr:rowOff>
    </xdr:from>
    <xdr:to>
      <xdr:col>41</xdr:col>
      <xdr:colOff>50800</xdr:colOff>
      <xdr:row>85</xdr:row>
      <xdr:rowOff>97917</xdr:rowOff>
    </xdr:to>
    <xdr:cxnSp macro="">
      <xdr:nvCxnSpPr>
        <xdr:cNvPr id="372" name="直線コネクタ 371">
          <a:extLst>
            <a:ext uri="{FF2B5EF4-FFF2-40B4-BE49-F238E27FC236}">
              <a16:creationId xmlns:a16="http://schemas.microsoft.com/office/drawing/2014/main" id="{C9DBBED7-6762-4B8C-B1B9-381E3AE6F509}"/>
            </a:ext>
          </a:extLst>
        </xdr:cNvPr>
        <xdr:cNvCxnSpPr/>
      </xdr:nvCxnSpPr>
      <xdr:spPr>
        <a:xfrm flipV="1">
          <a:off x="6972300" y="14668500"/>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CCD20074-8F69-4C1A-88F0-3979F2ADBF0B}"/>
            </a:ext>
          </a:extLst>
        </xdr:cNvPr>
        <xdr:cNvSpPr txBox="1"/>
      </xdr:nvSpPr>
      <xdr:spPr>
        <a:xfrm>
          <a:off x="93917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49E75A1A-0974-44A8-8903-CA48446BA9FC}"/>
            </a:ext>
          </a:extLst>
        </xdr:cNvPr>
        <xdr:cNvSpPr txBox="1"/>
      </xdr:nvSpPr>
      <xdr:spPr>
        <a:xfrm>
          <a:off x="8515427" y="1427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1F01DB0B-473D-4F84-A01F-8A77DAC1FE83}"/>
            </a:ext>
          </a:extLst>
        </xdr:cNvPr>
        <xdr:cNvSpPr txBox="1"/>
      </xdr:nvSpPr>
      <xdr:spPr>
        <a:xfrm>
          <a:off x="7626427" y="1427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B59E9734-3594-410A-92D1-AB2264C6435C}"/>
            </a:ext>
          </a:extLst>
        </xdr:cNvPr>
        <xdr:cNvSpPr txBox="1"/>
      </xdr:nvSpPr>
      <xdr:spPr>
        <a:xfrm>
          <a:off x="6737427" y="1428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131081</xdr:rowOff>
    </xdr:from>
    <xdr:ext cx="469744" cy="259045"/>
    <xdr:sp macro="" textlink="">
      <xdr:nvSpPr>
        <xdr:cNvPr id="377" name="n_1mainValue【公営住宅】&#10;一人当たり面積">
          <a:extLst>
            <a:ext uri="{FF2B5EF4-FFF2-40B4-BE49-F238E27FC236}">
              <a16:creationId xmlns:a16="http://schemas.microsoft.com/office/drawing/2014/main" id="{29D742B6-6464-4357-8AA1-689DD779D41B}"/>
            </a:ext>
          </a:extLst>
        </xdr:cNvPr>
        <xdr:cNvSpPr txBox="1"/>
      </xdr:nvSpPr>
      <xdr:spPr>
        <a:xfrm>
          <a:off x="9391727" y="1470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134129</xdr:rowOff>
    </xdr:from>
    <xdr:ext cx="469744" cy="259045"/>
    <xdr:sp macro="" textlink="">
      <xdr:nvSpPr>
        <xdr:cNvPr id="378" name="n_2mainValue【公営住宅】&#10;一人当たり面積">
          <a:extLst>
            <a:ext uri="{FF2B5EF4-FFF2-40B4-BE49-F238E27FC236}">
              <a16:creationId xmlns:a16="http://schemas.microsoft.com/office/drawing/2014/main" id="{70F0B748-264F-471E-93EE-03144D48C4F6}"/>
            </a:ext>
          </a:extLst>
        </xdr:cNvPr>
        <xdr:cNvSpPr txBox="1"/>
      </xdr:nvSpPr>
      <xdr:spPr>
        <a:xfrm>
          <a:off x="8515427" y="1470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137177</xdr:rowOff>
    </xdr:from>
    <xdr:ext cx="469744" cy="259045"/>
    <xdr:sp macro="" textlink="">
      <xdr:nvSpPr>
        <xdr:cNvPr id="379" name="n_3mainValue【公営住宅】&#10;一人当たり面積">
          <a:extLst>
            <a:ext uri="{FF2B5EF4-FFF2-40B4-BE49-F238E27FC236}">
              <a16:creationId xmlns:a16="http://schemas.microsoft.com/office/drawing/2014/main" id="{59773B2E-EA2E-4282-B5B8-03170D75147D}"/>
            </a:ext>
          </a:extLst>
        </xdr:cNvPr>
        <xdr:cNvSpPr txBox="1"/>
      </xdr:nvSpPr>
      <xdr:spPr>
        <a:xfrm>
          <a:off x="7626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139844</xdr:rowOff>
    </xdr:from>
    <xdr:ext cx="469744" cy="259045"/>
    <xdr:sp macro="" textlink="">
      <xdr:nvSpPr>
        <xdr:cNvPr id="380" name="n_4mainValue【公営住宅】&#10;一人当たり面積">
          <a:extLst>
            <a:ext uri="{FF2B5EF4-FFF2-40B4-BE49-F238E27FC236}">
              <a16:creationId xmlns:a16="http://schemas.microsoft.com/office/drawing/2014/main" id="{625911C2-C1BA-4D54-A94E-E3BF669063BB}"/>
            </a:ext>
          </a:extLst>
        </xdr:cNvPr>
        <xdr:cNvSpPr txBox="1"/>
      </xdr:nvSpPr>
      <xdr:spPr>
        <a:xfrm>
          <a:off x="6737427" y="14713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4C5968A1-F363-480B-A80E-793FB62ECA9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2664267B-83F2-4686-BFA1-B4B5D8FF33E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E62FE70-7B87-453E-9001-40A4EA14602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46E2C4BD-0ECB-440D-AD31-58F915D18A8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B602D583-6680-4C10-A26C-E32AE82F834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97CF2BB6-25EE-415F-B280-99E6CE369C9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67B6767E-5699-4FE9-B352-ACEC9537938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D9205FD2-0F05-44B3-ADD4-5FBE672D347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D609509F-546E-41CE-B3C0-63564E389EF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7449871A-727D-4D7A-B7F1-7A2D21D92C6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DC151DD2-AEE2-4BB7-B7DA-C7736F30602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9108C46-0B68-4646-935A-F5406195009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787D3FBF-6F52-42C1-8DBD-383415CB002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88F4E454-38C6-4861-9226-6DCA70F752A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44F03E64-4A4C-4505-A064-D2C8BF5000A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27A14AB5-8F32-44A4-9A18-23240636301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3583B07C-4153-44F2-BB58-423A35FBEAC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CE94D8A3-39F7-4724-A5B1-37F633BA307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27EAEDDA-563E-4A61-B34C-4BB2CA35899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A4F6B7A-3AF2-489B-8913-D39A9D4B2D2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49BF36BE-5930-46E0-9F7F-732981D2437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FCF76758-3889-481A-B166-6920C12088F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12A85908-8736-4A4B-AC2A-058860C5838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F034092A-129C-46C6-9B10-F45816E076B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D8F83400-5610-4E9D-B672-9512A4D9E7B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25E0E65-C8C5-4DB1-89F2-067F81970CA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A2817C0B-A3AF-4E15-A564-456D711F716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6186DDAA-805C-4AB3-8EB2-CD0FECCDE8A7}"/>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9AE9F908-0B98-493E-AB49-C211245662B1}"/>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2D2C511D-A860-4ECD-A8A3-A19F4731B32B}"/>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D86A6893-5482-4E89-A66B-27F592D4B00A}"/>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04E1E229-8F0C-4F68-9817-A8C58379385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00A2A95C-53E7-4C54-8250-41A18A5BD969}"/>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EE8B0D0C-B349-43C1-8886-8A205C4078E7}"/>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DFACD123-ECEF-4457-BD08-2B2E07E1B4A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AB4F5C85-C576-4E89-9D2F-DAFE80A7712A}"/>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72BDCDE1-A638-429B-9245-739E2CA0333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A6A2765B-96CF-4DBD-A304-82CB7238FC56}"/>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2AEEF1C1-EE01-41A9-AAA7-AF59CB698786}"/>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6B48FE4E-C70F-40EE-85AF-F6215801A66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4706143B-D4AD-4BAE-938A-02E4F5339FB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2AA81F00-FD6D-4647-A81F-BA068ACDD923}"/>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8D82DB58-7406-4E08-B633-CE11C9FE1325}"/>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5438CF75-A358-461C-8EED-87837FC0B43A}"/>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D31709F0-E4DD-409B-BBC8-724F4E1FA804}"/>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C3F270CE-95C5-44F7-9C19-B0EE0932B830}"/>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EA186052-E33D-4F94-9CF8-9DDD966497CB}"/>
            </a:ext>
          </a:extLst>
        </xdr:cNvPr>
        <xdr:cNvSpPr txBox="1"/>
      </xdr:nvSpPr>
      <xdr:spPr>
        <a:xfrm>
          <a:off x="16357600" y="6509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4E748141-2A1C-4175-9278-F85646BF6E69}"/>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37BC25BC-34D1-43B9-A5E9-2381A8FF0F8A}"/>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64363BA0-7F87-4233-8358-DAB1ECFE1328}"/>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E3141DFF-9726-4C61-9C15-22BA268C427E}"/>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2ABA3025-2B56-414E-BC5A-CE3E87ED17FB}"/>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6AF28330-631A-4649-AAE3-039B2170E12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3BBA4C06-5378-4500-BC3C-1BBFCC0CBD6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10EC0443-74D8-4617-B0AE-56CA63F2062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204D40E6-05B7-44B4-BF24-81EC352739C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5CB5784E-F94E-4723-AEAE-BE4283D5AAC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72753</xdr:rowOff>
    </xdr:from>
    <xdr:to>
      <xdr:col>85</xdr:col>
      <xdr:colOff>177800</xdr:colOff>
      <xdr:row>37</xdr:row>
      <xdr:rowOff>2903</xdr:rowOff>
    </xdr:to>
    <xdr:sp macro="" textlink="">
      <xdr:nvSpPr>
        <xdr:cNvPr id="438" name="楕円 437">
          <a:extLst>
            <a:ext uri="{FF2B5EF4-FFF2-40B4-BE49-F238E27FC236}">
              <a16:creationId xmlns:a16="http://schemas.microsoft.com/office/drawing/2014/main" id="{2FD8C24A-96EA-4B8C-B20E-72B06CADFDD3}"/>
            </a:ext>
          </a:extLst>
        </xdr:cNvPr>
        <xdr:cNvSpPr/>
      </xdr:nvSpPr>
      <xdr:spPr>
        <a:xfrm>
          <a:off x="16268700" y="624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95630</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16F8D237-6C8F-488D-A8F8-74150EC7647E}"/>
            </a:ext>
          </a:extLst>
        </xdr:cNvPr>
        <xdr:cNvSpPr txBox="1"/>
      </xdr:nvSpPr>
      <xdr:spPr>
        <a:xfrm>
          <a:off x="16357600" y="6096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79284</xdr:rowOff>
    </xdr:from>
    <xdr:to>
      <xdr:col>81</xdr:col>
      <xdr:colOff>101600</xdr:colOff>
      <xdr:row>37</xdr:row>
      <xdr:rowOff>9434</xdr:rowOff>
    </xdr:to>
    <xdr:sp macro="" textlink="">
      <xdr:nvSpPr>
        <xdr:cNvPr id="440" name="楕円 439">
          <a:extLst>
            <a:ext uri="{FF2B5EF4-FFF2-40B4-BE49-F238E27FC236}">
              <a16:creationId xmlns:a16="http://schemas.microsoft.com/office/drawing/2014/main" id="{6809BDF2-2268-4C84-96CA-6DE516DCC79B}"/>
            </a:ext>
          </a:extLst>
        </xdr:cNvPr>
        <xdr:cNvSpPr/>
      </xdr:nvSpPr>
      <xdr:spPr>
        <a:xfrm>
          <a:off x="15430500" y="625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123553</xdr:rowOff>
    </xdr:from>
    <xdr:to>
      <xdr:col>85</xdr:col>
      <xdr:colOff>127000</xdr:colOff>
      <xdr:row>36</xdr:row>
      <xdr:rowOff>130084</xdr:rowOff>
    </xdr:to>
    <xdr:cxnSp macro="">
      <xdr:nvCxnSpPr>
        <xdr:cNvPr id="441" name="直線コネクタ 440">
          <a:extLst>
            <a:ext uri="{FF2B5EF4-FFF2-40B4-BE49-F238E27FC236}">
              <a16:creationId xmlns:a16="http://schemas.microsoft.com/office/drawing/2014/main" id="{EB596B99-622E-4AE8-8F47-FC56AB8CE97E}"/>
            </a:ext>
          </a:extLst>
        </xdr:cNvPr>
        <xdr:cNvCxnSpPr/>
      </xdr:nvCxnSpPr>
      <xdr:spPr>
        <a:xfrm flipV="1">
          <a:off x="15481300" y="6295753"/>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36830</xdr:rowOff>
    </xdr:from>
    <xdr:to>
      <xdr:col>76</xdr:col>
      <xdr:colOff>165100</xdr:colOff>
      <xdr:row>36</xdr:row>
      <xdr:rowOff>138430</xdr:rowOff>
    </xdr:to>
    <xdr:sp macro="" textlink="">
      <xdr:nvSpPr>
        <xdr:cNvPr id="442" name="楕円 441">
          <a:extLst>
            <a:ext uri="{FF2B5EF4-FFF2-40B4-BE49-F238E27FC236}">
              <a16:creationId xmlns:a16="http://schemas.microsoft.com/office/drawing/2014/main" id="{E8141CAA-7A09-4BBF-872D-F3A84F254E45}"/>
            </a:ext>
          </a:extLst>
        </xdr:cNvPr>
        <xdr:cNvSpPr/>
      </xdr:nvSpPr>
      <xdr:spPr>
        <a:xfrm>
          <a:off x="145415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87630</xdr:rowOff>
    </xdr:from>
    <xdr:to>
      <xdr:col>81</xdr:col>
      <xdr:colOff>50800</xdr:colOff>
      <xdr:row>36</xdr:row>
      <xdr:rowOff>130084</xdr:rowOff>
    </xdr:to>
    <xdr:cxnSp macro="">
      <xdr:nvCxnSpPr>
        <xdr:cNvPr id="443" name="直線コネクタ 442">
          <a:extLst>
            <a:ext uri="{FF2B5EF4-FFF2-40B4-BE49-F238E27FC236}">
              <a16:creationId xmlns:a16="http://schemas.microsoft.com/office/drawing/2014/main" id="{612CB664-D635-469F-B7F9-6B86E39B1ACF}"/>
            </a:ext>
          </a:extLst>
        </xdr:cNvPr>
        <xdr:cNvCxnSpPr/>
      </xdr:nvCxnSpPr>
      <xdr:spPr>
        <a:xfrm>
          <a:off x="14592300" y="625983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31931</xdr:rowOff>
    </xdr:from>
    <xdr:to>
      <xdr:col>72</xdr:col>
      <xdr:colOff>38100</xdr:colOff>
      <xdr:row>36</xdr:row>
      <xdr:rowOff>133531</xdr:rowOff>
    </xdr:to>
    <xdr:sp macro="" textlink="">
      <xdr:nvSpPr>
        <xdr:cNvPr id="444" name="楕円 443">
          <a:extLst>
            <a:ext uri="{FF2B5EF4-FFF2-40B4-BE49-F238E27FC236}">
              <a16:creationId xmlns:a16="http://schemas.microsoft.com/office/drawing/2014/main" id="{66D35D22-0884-4776-A0F2-F13533C973D7}"/>
            </a:ext>
          </a:extLst>
        </xdr:cNvPr>
        <xdr:cNvSpPr/>
      </xdr:nvSpPr>
      <xdr:spPr>
        <a:xfrm>
          <a:off x="13652500" y="620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82731</xdr:rowOff>
    </xdr:from>
    <xdr:to>
      <xdr:col>76</xdr:col>
      <xdr:colOff>114300</xdr:colOff>
      <xdr:row>36</xdr:row>
      <xdr:rowOff>87630</xdr:rowOff>
    </xdr:to>
    <xdr:cxnSp macro="">
      <xdr:nvCxnSpPr>
        <xdr:cNvPr id="445" name="直線コネクタ 444">
          <a:extLst>
            <a:ext uri="{FF2B5EF4-FFF2-40B4-BE49-F238E27FC236}">
              <a16:creationId xmlns:a16="http://schemas.microsoft.com/office/drawing/2014/main" id="{F9FB45DA-17EA-4E6B-8819-19D5EA15F05A}"/>
            </a:ext>
          </a:extLst>
        </xdr:cNvPr>
        <xdr:cNvCxnSpPr/>
      </xdr:nvCxnSpPr>
      <xdr:spPr>
        <a:xfrm>
          <a:off x="13703300" y="6254931"/>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93980</xdr:rowOff>
    </xdr:from>
    <xdr:to>
      <xdr:col>67</xdr:col>
      <xdr:colOff>101600</xdr:colOff>
      <xdr:row>37</xdr:row>
      <xdr:rowOff>24130</xdr:rowOff>
    </xdr:to>
    <xdr:sp macro="" textlink="">
      <xdr:nvSpPr>
        <xdr:cNvPr id="446" name="楕円 445">
          <a:extLst>
            <a:ext uri="{FF2B5EF4-FFF2-40B4-BE49-F238E27FC236}">
              <a16:creationId xmlns:a16="http://schemas.microsoft.com/office/drawing/2014/main" id="{9DC054A9-E91A-4754-ABFF-084C09D44536}"/>
            </a:ext>
          </a:extLst>
        </xdr:cNvPr>
        <xdr:cNvSpPr/>
      </xdr:nvSpPr>
      <xdr:spPr>
        <a:xfrm>
          <a:off x="12763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82731</xdr:rowOff>
    </xdr:from>
    <xdr:to>
      <xdr:col>71</xdr:col>
      <xdr:colOff>177800</xdr:colOff>
      <xdr:row>36</xdr:row>
      <xdr:rowOff>144780</xdr:rowOff>
    </xdr:to>
    <xdr:cxnSp macro="">
      <xdr:nvCxnSpPr>
        <xdr:cNvPr id="447" name="直線コネクタ 446">
          <a:extLst>
            <a:ext uri="{FF2B5EF4-FFF2-40B4-BE49-F238E27FC236}">
              <a16:creationId xmlns:a16="http://schemas.microsoft.com/office/drawing/2014/main" id="{7214F401-1CDA-4ECE-8B22-2CBAFF52CFC4}"/>
            </a:ext>
          </a:extLst>
        </xdr:cNvPr>
        <xdr:cNvCxnSpPr/>
      </xdr:nvCxnSpPr>
      <xdr:spPr>
        <a:xfrm flipV="1">
          <a:off x="12814300" y="6254931"/>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83837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DE83BDB9-CECB-4021-86A7-B3D257C8913B}"/>
            </a:ext>
          </a:extLst>
        </xdr:cNvPr>
        <xdr:cNvSpPr txBox="1"/>
      </xdr:nvSpPr>
      <xdr:spPr>
        <a:xfrm>
          <a:off x="152660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80571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2C6E620A-94F4-40B3-B297-7796760C250C}"/>
            </a:ext>
          </a:extLst>
        </xdr:cNvPr>
        <xdr:cNvSpPr txBox="1"/>
      </xdr:nvSpPr>
      <xdr:spPr>
        <a:xfrm>
          <a:off x="14389744" y="659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54446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8B3E16A1-3E00-4D84-A407-C9A1F55235E7}"/>
            </a:ext>
          </a:extLst>
        </xdr:cNvPr>
        <xdr:cNvSpPr txBox="1"/>
      </xdr:nvSpPr>
      <xdr:spPr>
        <a:xfrm>
          <a:off x="13500744" y="656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47914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781F4422-20DE-45CA-9D5D-D1089ACD920E}"/>
            </a:ext>
          </a:extLst>
        </xdr:cNvPr>
        <xdr:cNvSpPr txBox="1"/>
      </xdr:nvSpPr>
      <xdr:spPr>
        <a:xfrm>
          <a:off x="12611744" y="656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25961</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6C2D84F8-EA37-4FF7-95C5-19F68533FAE7}"/>
            </a:ext>
          </a:extLst>
        </xdr:cNvPr>
        <xdr:cNvSpPr txBox="1"/>
      </xdr:nvSpPr>
      <xdr:spPr>
        <a:xfrm>
          <a:off x="152660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154957</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2C3AE1E4-9703-4F15-B5FC-777E784B8687}"/>
            </a:ext>
          </a:extLst>
        </xdr:cNvPr>
        <xdr:cNvSpPr txBox="1"/>
      </xdr:nvSpPr>
      <xdr:spPr>
        <a:xfrm>
          <a:off x="14389744"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150058</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CA6CD89D-DC29-4CE6-8A96-2CC8E5F7DA15}"/>
            </a:ext>
          </a:extLst>
        </xdr:cNvPr>
        <xdr:cNvSpPr txBox="1"/>
      </xdr:nvSpPr>
      <xdr:spPr>
        <a:xfrm>
          <a:off x="13500744" y="597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40657</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2FC2E920-3EAD-413F-9A09-8429C74898A3}"/>
            </a:ext>
          </a:extLst>
        </xdr:cNvPr>
        <xdr:cNvSpPr txBox="1"/>
      </xdr:nvSpPr>
      <xdr:spPr>
        <a:xfrm>
          <a:off x="12611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139F0278-4143-4AE8-A0B1-9F27B463D89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A9092449-7B1A-47B2-AA7E-22F733901BD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2A7EE8A2-CFA5-4680-BEA2-6AA26DC51B9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01F508A5-5AE8-4DA7-A4CC-416DA7F18E2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363E3A08-3822-483B-BDDD-9F64BFDB73C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9DB1B59A-EBF1-4077-B008-6049C598DC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E17C2DB4-F2D4-405B-AA15-77D9724E9E8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CA248C59-8106-49B0-8B6D-136EE52AA34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C5F59F68-5C3E-4A09-A19C-AF6304812FE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407610C3-AD7E-4F33-9841-E69CC0745ED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7EFE0468-52B0-49EE-825E-7F5637A1B13C}"/>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7D480557-2DB6-4BDB-9A41-666875E6D1C3}"/>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6DDE3DE2-6FDA-4E12-85E1-0AAABB1C1DF3}"/>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AB28D122-DA04-4782-B528-DC492AE72FBB}"/>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3A838F8A-396B-45FA-A00A-949080A49FD5}"/>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627EC80E-779B-4C69-9A76-2BC282A5B816}"/>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30AF7CB2-9AFF-45A1-93A3-B5F19E86C68C}"/>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D3875B75-F2E7-4327-BE06-4D10C47D1016}"/>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2BA0835D-D8E8-4490-85C5-19EF9E8FCB6B}"/>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1FB2E756-BB39-4243-BE7F-0AE587165D6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9F9DDE2A-FBCA-4D63-AFA8-89EBCAC00EC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84799550-880C-4038-B27B-3F8CF09BF15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A5D84A99-4EE0-41F4-AE18-DEAED4A0D13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EE47F58F-A7D4-4ADB-B801-2075BB626654}"/>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F7BAEF0F-8EA6-4E97-B0D9-45CD8FB9F23D}"/>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974B1148-62EE-482A-A14A-E3DA6F6C127E}"/>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53DAD537-784F-4FA5-B556-E427EBACC704}"/>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C9661E57-C2E0-4092-8AAF-0991A8AB6E27}"/>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340F2DA7-1BB1-41D3-B6A4-55734C372CFF}"/>
            </a:ext>
          </a:extLst>
        </xdr:cNvPr>
        <xdr:cNvSpPr txBox="1"/>
      </xdr:nvSpPr>
      <xdr:spPr>
        <a:xfrm>
          <a:off x="22199600" y="6795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D66680CF-54FB-4A8D-A911-C59A35722389}"/>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611DA730-3519-40B9-ADBA-C577C3DF5C32}"/>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E055A52F-1A4B-4740-A01C-FFF4E0A96628}"/>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F62F1D80-177A-40F7-9A0E-7A5BE83B79A6}"/>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0FF041C2-5BF0-446E-8C0B-7773891A9D51}"/>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4B3AEC97-F824-4EAB-A2C1-27CC9B36ACE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CF9C0F83-48B1-4D65-BF39-FF809BCF731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6BB961FE-9C83-423D-8F5E-2AF43A4F837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3431DB7A-87D7-4FB5-93AB-9D2D30F409B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43F73A1C-C23F-4228-B8D3-293CCBB9267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71120</xdr:rowOff>
    </xdr:from>
    <xdr:to>
      <xdr:col>116</xdr:col>
      <xdr:colOff>114300</xdr:colOff>
      <xdr:row>37</xdr:row>
      <xdr:rowOff>1270</xdr:rowOff>
    </xdr:to>
    <xdr:sp macro="" textlink="">
      <xdr:nvSpPr>
        <xdr:cNvPr id="495" name="楕円 494">
          <a:extLst>
            <a:ext uri="{FF2B5EF4-FFF2-40B4-BE49-F238E27FC236}">
              <a16:creationId xmlns:a16="http://schemas.microsoft.com/office/drawing/2014/main" id="{D69FB529-D684-411B-B24C-C84E3FEFA0E4}"/>
            </a:ext>
          </a:extLst>
        </xdr:cNvPr>
        <xdr:cNvSpPr/>
      </xdr:nvSpPr>
      <xdr:spPr>
        <a:xfrm>
          <a:off x="221107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93997</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217E91B6-F319-4DEF-9078-59AACB418FCA}"/>
            </a:ext>
          </a:extLst>
        </xdr:cNvPr>
        <xdr:cNvSpPr txBox="1"/>
      </xdr:nvSpPr>
      <xdr:spPr>
        <a:xfrm>
          <a:off x="22199600" y="609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133985</xdr:rowOff>
    </xdr:from>
    <xdr:to>
      <xdr:col>112</xdr:col>
      <xdr:colOff>38100</xdr:colOff>
      <xdr:row>37</xdr:row>
      <xdr:rowOff>64135</xdr:rowOff>
    </xdr:to>
    <xdr:sp macro="" textlink="">
      <xdr:nvSpPr>
        <xdr:cNvPr id="497" name="楕円 496">
          <a:extLst>
            <a:ext uri="{FF2B5EF4-FFF2-40B4-BE49-F238E27FC236}">
              <a16:creationId xmlns:a16="http://schemas.microsoft.com/office/drawing/2014/main" id="{5F1F8EC4-3942-45AE-962F-057BDFBFFD4A}"/>
            </a:ext>
          </a:extLst>
        </xdr:cNvPr>
        <xdr:cNvSpPr/>
      </xdr:nvSpPr>
      <xdr:spPr>
        <a:xfrm>
          <a:off x="21272500" y="630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121920</xdr:rowOff>
    </xdr:from>
    <xdr:to>
      <xdr:col>116</xdr:col>
      <xdr:colOff>63500</xdr:colOff>
      <xdr:row>37</xdr:row>
      <xdr:rowOff>13335</xdr:rowOff>
    </xdr:to>
    <xdr:cxnSp macro="">
      <xdr:nvCxnSpPr>
        <xdr:cNvPr id="498" name="直線コネクタ 497">
          <a:extLst>
            <a:ext uri="{FF2B5EF4-FFF2-40B4-BE49-F238E27FC236}">
              <a16:creationId xmlns:a16="http://schemas.microsoft.com/office/drawing/2014/main" id="{FDB50A4D-A040-4592-9766-1B7674F1F6A6}"/>
            </a:ext>
          </a:extLst>
        </xdr:cNvPr>
        <xdr:cNvCxnSpPr/>
      </xdr:nvCxnSpPr>
      <xdr:spPr>
        <a:xfrm flipV="1">
          <a:off x="21323300" y="6294120"/>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147320</xdr:rowOff>
    </xdr:from>
    <xdr:to>
      <xdr:col>107</xdr:col>
      <xdr:colOff>101600</xdr:colOff>
      <xdr:row>37</xdr:row>
      <xdr:rowOff>77470</xdr:rowOff>
    </xdr:to>
    <xdr:sp macro="" textlink="">
      <xdr:nvSpPr>
        <xdr:cNvPr id="499" name="楕円 498">
          <a:extLst>
            <a:ext uri="{FF2B5EF4-FFF2-40B4-BE49-F238E27FC236}">
              <a16:creationId xmlns:a16="http://schemas.microsoft.com/office/drawing/2014/main" id="{3E8BCCC5-FB98-4562-A6BD-94DCAB9A7940}"/>
            </a:ext>
          </a:extLst>
        </xdr:cNvPr>
        <xdr:cNvSpPr/>
      </xdr:nvSpPr>
      <xdr:spPr>
        <a:xfrm>
          <a:off x="203835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13335</xdr:rowOff>
    </xdr:from>
    <xdr:to>
      <xdr:col>111</xdr:col>
      <xdr:colOff>177800</xdr:colOff>
      <xdr:row>37</xdr:row>
      <xdr:rowOff>26670</xdr:rowOff>
    </xdr:to>
    <xdr:cxnSp macro="">
      <xdr:nvCxnSpPr>
        <xdr:cNvPr id="500" name="直線コネクタ 499">
          <a:extLst>
            <a:ext uri="{FF2B5EF4-FFF2-40B4-BE49-F238E27FC236}">
              <a16:creationId xmlns:a16="http://schemas.microsoft.com/office/drawing/2014/main" id="{B5ADDC08-6ADA-41F9-BEFB-F7C6B8999C72}"/>
            </a:ext>
          </a:extLst>
        </xdr:cNvPr>
        <xdr:cNvCxnSpPr/>
      </xdr:nvCxnSpPr>
      <xdr:spPr>
        <a:xfrm flipV="1">
          <a:off x="20434300" y="635698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88265</xdr:rowOff>
    </xdr:from>
    <xdr:to>
      <xdr:col>102</xdr:col>
      <xdr:colOff>165100</xdr:colOff>
      <xdr:row>37</xdr:row>
      <xdr:rowOff>18415</xdr:rowOff>
    </xdr:to>
    <xdr:sp macro="" textlink="">
      <xdr:nvSpPr>
        <xdr:cNvPr id="501" name="楕円 500">
          <a:extLst>
            <a:ext uri="{FF2B5EF4-FFF2-40B4-BE49-F238E27FC236}">
              <a16:creationId xmlns:a16="http://schemas.microsoft.com/office/drawing/2014/main" id="{C80CCFA7-6117-475E-BCF3-0CE3AB6701EE}"/>
            </a:ext>
          </a:extLst>
        </xdr:cNvPr>
        <xdr:cNvSpPr/>
      </xdr:nvSpPr>
      <xdr:spPr>
        <a:xfrm>
          <a:off x="19494500" y="626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139065</xdr:rowOff>
    </xdr:from>
    <xdr:to>
      <xdr:col>107</xdr:col>
      <xdr:colOff>50800</xdr:colOff>
      <xdr:row>37</xdr:row>
      <xdr:rowOff>26670</xdr:rowOff>
    </xdr:to>
    <xdr:cxnSp macro="">
      <xdr:nvCxnSpPr>
        <xdr:cNvPr id="502" name="直線コネクタ 501">
          <a:extLst>
            <a:ext uri="{FF2B5EF4-FFF2-40B4-BE49-F238E27FC236}">
              <a16:creationId xmlns:a16="http://schemas.microsoft.com/office/drawing/2014/main" id="{A0D4E9FD-B497-4451-9DAA-AEB777C2C4E5}"/>
            </a:ext>
          </a:extLst>
        </xdr:cNvPr>
        <xdr:cNvCxnSpPr/>
      </xdr:nvCxnSpPr>
      <xdr:spPr>
        <a:xfrm>
          <a:off x="19545300" y="631126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65405</xdr:rowOff>
    </xdr:from>
    <xdr:to>
      <xdr:col>98</xdr:col>
      <xdr:colOff>38100</xdr:colOff>
      <xdr:row>37</xdr:row>
      <xdr:rowOff>167005</xdr:rowOff>
    </xdr:to>
    <xdr:sp macro="" textlink="">
      <xdr:nvSpPr>
        <xdr:cNvPr id="503" name="楕円 502">
          <a:extLst>
            <a:ext uri="{FF2B5EF4-FFF2-40B4-BE49-F238E27FC236}">
              <a16:creationId xmlns:a16="http://schemas.microsoft.com/office/drawing/2014/main" id="{43ED64F6-473C-4C6F-A1D8-C22CFF3C860B}"/>
            </a:ext>
          </a:extLst>
        </xdr:cNvPr>
        <xdr:cNvSpPr/>
      </xdr:nvSpPr>
      <xdr:spPr>
        <a:xfrm>
          <a:off x="18605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139065</xdr:rowOff>
    </xdr:from>
    <xdr:to>
      <xdr:col>102</xdr:col>
      <xdr:colOff>114300</xdr:colOff>
      <xdr:row>37</xdr:row>
      <xdr:rowOff>116205</xdr:rowOff>
    </xdr:to>
    <xdr:cxnSp macro="">
      <xdr:nvCxnSpPr>
        <xdr:cNvPr id="504" name="直線コネクタ 503">
          <a:extLst>
            <a:ext uri="{FF2B5EF4-FFF2-40B4-BE49-F238E27FC236}">
              <a16:creationId xmlns:a16="http://schemas.microsoft.com/office/drawing/2014/main" id="{C40A738A-0EDD-47B5-8A3E-AF922D893833}"/>
            </a:ext>
          </a:extLst>
        </xdr:cNvPr>
        <xdr:cNvCxnSpPr/>
      </xdr:nvCxnSpPr>
      <xdr:spPr>
        <a:xfrm flipV="1">
          <a:off x="18656300" y="6311265"/>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47642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3B7A481D-CDB6-41A7-820C-CBF2B8B6E61E}"/>
            </a:ext>
          </a:extLst>
        </xdr:cNvPr>
        <xdr:cNvSpPr txBox="1"/>
      </xdr:nvSpPr>
      <xdr:spPr>
        <a:xfrm>
          <a:off x="210757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3777BF24-4718-4F7D-9E8E-818E0B747F1F}"/>
            </a:ext>
          </a:extLst>
        </xdr:cNvPr>
        <xdr:cNvSpPr txBox="1"/>
      </xdr:nvSpPr>
      <xdr:spPr>
        <a:xfrm>
          <a:off x="201994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67F138F4-5460-4C1F-A40C-2F13D7B70084}"/>
            </a:ext>
          </a:extLst>
        </xdr:cNvPr>
        <xdr:cNvSpPr txBox="1"/>
      </xdr:nvSpPr>
      <xdr:spPr>
        <a:xfrm>
          <a:off x="19310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66692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E91474AD-07F2-4B02-BB09-221D2FBFDD6C}"/>
            </a:ext>
          </a:extLst>
        </xdr:cNvPr>
        <xdr:cNvSpPr txBox="1"/>
      </xdr:nvSpPr>
      <xdr:spPr>
        <a:xfrm>
          <a:off x="18421427" y="6924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80662</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2C4EE8E5-3B42-4C31-8BE8-47D381DA137D}"/>
            </a:ext>
          </a:extLst>
        </xdr:cNvPr>
        <xdr:cNvSpPr txBox="1"/>
      </xdr:nvSpPr>
      <xdr:spPr>
        <a:xfrm>
          <a:off x="21075727" y="608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93997</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771ACEA2-3C63-408A-B4EE-09AD589B770D}"/>
            </a:ext>
          </a:extLst>
        </xdr:cNvPr>
        <xdr:cNvSpPr txBox="1"/>
      </xdr:nvSpPr>
      <xdr:spPr>
        <a:xfrm>
          <a:off x="20199427" y="609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34942</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5EDA2169-B41A-460E-91EA-727A72242E7A}"/>
            </a:ext>
          </a:extLst>
        </xdr:cNvPr>
        <xdr:cNvSpPr txBox="1"/>
      </xdr:nvSpPr>
      <xdr:spPr>
        <a:xfrm>
          <a:off x="19310427" y="6035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12082</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EB51DA11-A9CD-41D4-8F00-0E6FFAC44DA8}"/>
            </a:ext>
          </a:extLst>
        </xdr:cNvPr>
        <xdr:cNvSpPr txBox="1"/>
      </xdr:nvSpPr>
      <xdr:spPr>
        <a:xfrm>
          <a:off x="18421427" y="618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D1C21056-0DA6-457D-98D7-D8B7E90F335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CAEE364C-6A81-46BB-A67B-CA6FCCE2678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A270DB45-9A5B-4DDB-B577-25B843BB0A0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2D64A5C2-F74C-42CA-8B26-533537E3740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320EFDD0-F3C1-4EB0-9E36-396FB0EEB23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8BAE34CB-13C5-4E3D-A666-3008193589D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C5B5B892-2E75-480D-A9C6-6588CECFB24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4E64F7F1-3FA7-4657-A705-03216085D3B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04ECCD12-D048-4329-9AA0-87FA455FD0F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9896D46C-12C7-4F74-9318-59E0E0A105E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CE4B543B-A9B5-43D2-B003-3F37BAE39FC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5B6E82D1-01E5-495D-B352-8CB22C57F08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78D6690C-0070-495F-A22F-1FDC8EFE0DFD}"/>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409DED88-7ABC-414B-B12E-CB90F18B76C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FBA69EC7-4EC2-43F2-94FE-ACC58DC0431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A6C9D886-E885-4B7B-BFBF-2423B14B802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F466BFFA-5DEE-4F79-BF6C-443A628F159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D8ECB66C-9E1D-4C93-9759-2823F442B1B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3E0E785E-0237-45BB-9CDE-60135E032CE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EC0F7BFA-7786-45D0-AC85-6E2670E22D8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5AECFF34-3B3F-41A5-A6FC-3790446048D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47F56B99-B05F-492C-B6D5-90A967E9621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BADCACBF-4728-4794-86CF-7A01E87BDEB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A4642ABF-CB4F-474E-A111-7E4AEC21C0F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FAE72680-CDD3-47CE-916B-D3434A28F68E}"/>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44555259-C558-49A2-A67C-75F594344656}"/>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1655183A-D08A-4F0B-91BD-1E3218011CC1}"/>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25D36884-F26D-4F3D-83C0-6A20222413BC}"/>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4AB1E9CD-C65C-47EE-A073-2D149D793E17}"/>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E6E01D4F-70F0-4938-A4AD-6809F122D25C}"/>
            </a:ext>
          </a:extLst>
        </xdr:cNvPr>
        <xdr:cNvSpPr txBox="1"/>
      </xdr:nvSpPr>
      <xdr:spPr>
        <a:xfrm>
          <a:off x="16357600" y="1021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65CCC3F7-226F-4B2D-BD3E-BB7F8AC4FBDB}"/>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E7503D3A-2644-4537-8864-7C5E100329A3}"/>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5EC4EAE3-6329-4983-8059-AA155B13C35E}"/>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6AA64C81-BD2D-4851-A5BB-43376AF44B60}"/>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E627A698-529B-4AFD-82D2-06C3ECB0C999}"/>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36F502B8-2D2F-4389-A790-FF4161AEFA4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45F725A0-AE62-42EA-9A40-ADB473BD4C8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5117BC7-42C3-4503-8251-6719409EC77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AD521A8-9E9A-4D84-B30E-772D05C5F07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19331554-E9BA-4CE0-9657-E8302FE84E7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151130</xdr:rowOff>
    </xdr:from>
    <xdr:to>
      <xdr:col>85</xdr:col>
      <xdr:colOff>177800</xdr:colOff>
      <xdr:row>61</xdr:row>
      <xdr:rowOff>81280</xdr:rowOff>
    </xdr:to>
    <xdr:sp macro="" textlink="">
      <xdr:nvSpPr>
        <xdr:cNvPr id="553" name="楕円 552">
          <a:extLst>
            <a:ext uri="{FF2B5EF4-FFF2-40B4-BE49-F238E27FC236}">
              <a16:creationId xmlns:a16="http://schemas.microsoft.com/office/drawing/2014/main" id="{0E463DA6-5251-440B-B5AA-FB567B2AEA31}"/>
            </a:ext>
          </a:extLst>
        </xdr:cNvPr>
        <xdr:cNvSpPr/>
      </xdr:nvSpPr>
      <xdr:spPr>
        <a:xfrm>
          <a:off x="162687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129557</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3B4AB6B9-2911-458D-AD0D-AAB4D19FCC45}"/>
            </a:ext>
          </a:extLst>
        </xdr:cNvPr>
        <xdr:cNvSpPr txBox="1"/>
      </xdr:nvSpPr>
      <xdr:spPr>
        <a:xfrm>
          <a:off x="16357600"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111125</xdr:rowOff>
    </xdr:from>
    <xdr:to>
      <xdr:col>81</xdr:col>
      <xdr:colOff>101600</xdr:colOff>
      <xdr:row>62</xdr:row>
      <xdr:rowOff>41275</xdr:rowOff>
    </xdr:to>
    <xdr:sp macro="" textlink="">
      <xdr:nvSpPr>
        <xdr:cNvPr id="555" name="楕円 554">
          <a:extLst>
            <a:ext uri="{FF2B5EF4-FFF2-40B4-BE49-F238E27FC236}">
              <a16:creationId xmlns:a16="http://schemas.microsoft.com/office/drawing/2014/main" id="{665BBC95-23AB-494D-AC32-4C81D0964392}"/>
            </a:ext>
          </a:extLst>
        </xdr:cNvPr>
        <xdr:cNvSpPr/>
      </xdr:nvSpPr>
      <xdr:spPr>
        <a:xfrm>
          <a:off x="15430500" y="1056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30480</xdr:rowOff>
    </xdr:from>
    <xdr:to>
      <xdr:col>85</xdr:col>
      <xdr:colOff>127000</xdr:colOff>
      <xdr:row>61</xdr:row>
      <xdr:rowOff>161925</xdr:rowOff>
    </xdr:to>
    <xdr:cxnSp macro="">
      <xdr:nvCxnSpPr>
        <xdr:cNvPr id="556" name="直線コネクタ 555">
          <a:extLst>
            <a:ext uri="{FF2B5EF4-FFF2-40B4-BE49-F238E27FC236}">
              <a16:creationId xmlns:a16="http://schemas.microsoft.com/office/drawing/2014/main" id="{A10C3EAE-216C-4FFD-93D6-A8C996641C68}"/>
            </a:ext>
          </a:extLst>
        </xdr:cNvPr>
        <xdr:cNvCxnSpPr/>
      </xdr:nvCxnSpPr>
      <xdr:spPr>
        <a:xfrm flipV="1">
          <a:off x="15481300" y="10488930"/>
          <a:ext cx="8382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103505</xdr:rowOff>
    </xdr:from>
    <xdr:to>
      <xdr:col>76</xdr:col>
      <xdr:colOff>165100</xdr:colOff>
      <xdr:row>62</xdr:row>
      <xdr:rowOff>33655</xdr:rowOff>
    </xdr:to>
    <xdr:sp macro="" textlink="">
      <xdr:nvSpPr>
        <xdr:cNvPr id="557" name="楕円 556">
          <a:extLst>
            <a:ext uri="{FF2B5EF4-FFF2-40B4-BE49-F238E27FC236}">
              <a16:creationId xmlns:a16="http://schemas.microsoft.com/office/drawing/2014/main" id="{B23FD2DF-5379-4E0E-857D-011B0ACFFA29}"/>
            </a:ext>
          </a:extLst>
        </xdr:cNvPr>
        <xdr:cNvSpPr/>
      </xdr:nvSpPr>
      <xdr:spPr>
        <a:xfrm>
          <a:off x="14541500" y="105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154305</xdr:rowOff>
    </xdr:from>
    <xdr:to>
      <xdr:col>81</xdr:col>
      <xdr:colOff>50800</xdr:colOff>
      <xdr:row>61</xdr:row>
      <xdr:rowOff>161925</xdr:rowOff>
    </xdr:to>
    <xdr:cxnSp macro="">
      <xdr:nvCxnSpPr>
        <xdr:cNvPr id="558" name="直線コネクタ 557">
          <a:extLst>
            <a:ext uri="{FF2B5EF4-FFF2-40B4-BE49-F238E27FC236}">
              <a16:creationId xmlns:a16="http://schemas.microsoft.com/office/drawing/2014/main" id="{656A0C76-4206-4BE9-966B-6AF86F9FCF67}"/>
            </a:ext>
          </a:extLst>
        </xdr:cNvPr>
        <xdr:cNvCxnSpPr/>
      </xdr:nvCxnSpPr>
      <xdr:spPr>
        <a:xfrm>
          <a:off x="14592300" y="1061275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86360</xdr:rowOff>
    </xdr:from>
    <xdr:to>
      <xdr:col>72</xdr:col>
      <xdr:colOff>38100</xdr:colOff>
      <xdr:row>62</xdr:row>
      <xdr:rowOff>16510</xdr:rowOff>
    </xdr:to>
    <xdr:sp macro="" textlink="">
      <xdr:nvSpPr>
        <xdr:cNvPr id="559" name="楕円 558">
          <a:extLst>
            <a:ext uri="{FF2B5EF4-FFF2-40B4-BE49-F238E27FC236}">
              <a16:creationId xmlns:a16="http://schemas.microsoft.com/office/drawing/2014/main" id="{39DCFF80-7405-4F78-802D-2E88D5B37BDC}"/>
            </a:ext>
          </a:extLst>
        </xdr:cNvPr>
        <xdr:cNvSpPr/>
      </xdr:nvSpPr>
      <xdr:spPr>
        <a:xfrm>
          <a:off x="13652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137160</xdr:rowOff>
    </xdr:from>
    <xdr:to>
      <xdr:col>76</xdr:col>
      <xdr:colOff>114300</xdr:colOff>
      <xdr:row>61</xdr:row>
      <xdr:rowOff>154305</xdr:rowOff>
    </xdr:to>
    <xdr:cxnSp macro="">
      <xdr:nvCxnSpPr>
        <xdr:cNvPr id="560" name="直線コネクタ 559">
          <a:extLst>
            <a:ext uri="{FF2B5EF4-FFF2-40B4-BE49-F238E27FC236}">
              <a16:creationId xmlns:a16="http://schemas.microsoft.com/office/drawing/2014/main" id="{F0B62321-78CA-47C1-8176-5C04FB2DEC2B}"/>
            </a:ext>
          </a:extLst>
        </xdr:cNvPr>
        <xdr:cNvCxnSpPr/>
      </xdr:nvCxnSpPr>
      <xdr:spPr>
        <a:xfrm>
          <a:off x="13703300" y="1059561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65405</xdr:rowOff>
    </xdr:from>
    <xdr:to>
      <xdr:col>67</xdr:col>
      <xdr:colOff>101600</xdr:colOff>
      <xdr:row>61</xdr:row>
      <xdr:rowOff>167005</xdr:rowOff>
    </xdr:to>
    <xdr:sp macro="" textlink="">
      <xdr:nvSpPr>
        <xdr:cNvPr id="561" name="楕円 560">
          <a:extLst>
            <a:ext uri="{FF2B5EF4-FFF2-40B4-BE49-F238E27FC236}">
              <a16:creationId xmlns:a16="http://schemas.microsoft.com/office/drawing/2014/main" id="{93740ACC-02E8-41C2-B3D1-17BD6E08A460}"/>
            </a:ext>
          </a:extLst>
        </xdr:cNvPr>
        <xdr:cNvSpPr/>
      </xdr:nvSpPr>
      <xdr:spPr>
        <a:xfrm>
          <a:off x="12763500" y="1052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116205</xdr:rowOff>
    </xdr:from>
    <xdr:to>
      <xdr:col>71</xdr:col>
      <xdr:colOff>177800</xdr:colOff>
      <xdr:row>61</xdr:row>
      <xdr:rowOff>137160</xdr:rowOff>
    </xdr:to>
    <xdr:cxnSp macro="">
      <xdr:nvCxnSpPr>
        <xdr:cNvPr id="562" name="直線コネクタ 561">
          <a:extLst>
            <a:ext uri="{FF2B5EF4-FFF2-40B4-BE49-F238E27FC236}">
              <a16:creationId xmlns:a16="http://schemas.microsoft.com/office/drawing/2014/main" id="{8361F5E3-F3C1-45D9-BDA3-318313AB8BF3}"/>
            </a:ext>
          </a:extLst>
        </xdr:cNvPr>
        <xdr:cNvCxnSpPr/>
      </xdr:nvCxnSpPr>
      <xdr:spPr>
        <a:xfrm>
          <a:off x="12814300" y="1057465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63" name="n_1aveValue【学校施設】&#10;有形固定資産減価償却率">
          <a:extLst>
            <a:ext uri="{FF2B5EF4-FFF2-40B4-BE49-F238E27FC236}">
              <a16:creationId xmlns:a16="http://schemas.microsoft.com/office/drawing/2014/main" id="{D35E7B9F-3B4F-4B41-93A5-895A7C47E76C}"/>
            </a:ext>
          </a:extLst>
        </xdr:cNvPr>
        <xdr:cNvSpPr txBox="1"/>
      </xdr:nvSpPr>
      <xdr:spPr>
        <a:xfrm>
          <a:off x="15266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564" name="n_2aveValue【学校施設】&#10;有形固定資産減価償却率">
          <a:extLst>
            <a:ext uri="{FF2B5EF4-FFF2-40B4-BE49-F238E27FC236}">
              <a16:creationId xmlns:a16="http://schemas.microsoft.com/office/drawing/2014/main" id="{8196CE73-D98B-468B-9E4F-B687823F735A}"/>
            </a:ext>
          </a:extLst>
        </xdr:cNvPr>
        <xdr:cNvSpPr txBox="1"/>
      </xdr:nvSpPr>
      <xdr:spPr>
        <a:xfrm>
          <a:off x="14389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565" name="n_3aveValue【学校施設】&#10;有形固定資産減価償却率">
          <a:extLst>
            <a:ext uri="{FF2B5EF4-FFF2-40B4-BE49-F238E27FC236}">
              <a16:creationId xmlns:a16="http://schemas.microsoft.com/office/drawing/2014/main" id="{707E2B32-B856-4FDB-822A-7ECB576AD974}"/>
            </a:ext>
          </a:extLst>
        </xdr:cNvPr>
        <xdr:cNvSpPr txBox="1"/>
      </xdr:nvSpPr>
      <xdr:spPr>
        <a:xfrm>
          <a:off x="13500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566" name="n_4aveValue【学校施設】&#10;有形固定資産減価償却率">
          <a:extLst>
            <a:ext uri="{FF2B5EF4-FFF2-40B4-BE49-F238E27FC236}">
              <a16:creationId xmlns:a16="http://schemas.microsoft.com/office/drawing/2014/main" id="{B45A1D95-2B0B-4B8F-B247-4F05BAF61967}"/>
            </a:ext>
          </a:extLst>
        </xdr:cNvPr>
        <xdr:cNvSpPr txBox="1"/>
      </xdr:nvSpPr>
      <xdr:spPr>
        <a:xfrm>
          <a:off x="12611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32402</xdr:rowOff>
    </xdr:from>
    <xdr:ext cx="405111" cy="259045"/>
    <xdr:sp macro="" textlink="">
      <xdr:nvSpPr>
        <xdr:cNvPr id="567" name="n_1mainValue【学校施設】&#10;有形固定資産減価償却率">
          <a:extLst>
            <a:ext uri="{FF2B5EF4-FFF2-40B4-BE49-F238E27FC236}">
              <a16:creationId xmlns:a16="http://schemas.microsoft.com/office/drawing/2014/main" id="{4B24CF42-B8E7-4E41-90FA-D79287113BB2}"/>
            </a:ext>
          </a:extLst>
        </xdr:cNvPr>
        <xdr:cNvSpPr txBox="1"/>
      </xdr:nvSpPr>
      <xdr:spPr>
        <a:xfrm>
          <a:off x="15266044" y="1066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24782</xdr:rowOff>
    </xdr:from>
    <xdr:ext cx="405111" cy="259045"/>
    <xdr:sp macro="" textlink="">
      <xdr:nvSpPr>
        <xdr:cNvPr id="568" name="n_2mainValue【学校施設】&#10;有形固定資産減価償却率">
          <a:extLst>
            <a:ext uri="{FF2B5EF4-FFF2-40B4-BE49-F238E27FC236}">
              <a16:creationId xmlns:a16="http://schemas.microsoft.com/office/drawing/2014/main" id="{F41C3468-AD61-4AFB-9BEF-E4B116B0C608}"/>
            </a:ext>
          </a:extLst>
        </xdr:cNvPr>
        <xdr:cNvSpPr txBox="1"/>
      </xdr:nvSpPr>
      <xdr:spPr>
        <a:xfrm>
          <a:off x="14389744" y="1065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7637</xdr:rowOff>
    </xdr:from>
    <xdr:ext cx="405111" cy="259045"/>
    <xdr:sp macro="" textlink="">
      <xdr:nvSpPr>
        <xdr:cNvPr id="569" name="n_3mainValue【学校施設】&#10;有形固定資産減価償却率">
          <a:extLst>
            <a:ext uri="{FF2B5EF4-FFF2-40B4-BE49-F238E27FC236}">
              <a16:creationId xmlns:a16="http://schemas.microsoft.com/office/drawing/2014/main" id="{AB651F7E-7D21-45F7-A041-43558CADB0F8}"/>
            </a:ext>
          </a:extLst>
        </xdr:cNvPr>
        <xdr:cNvSpPr txBox="1"/>
      </xdr:nvSpPr>
      <xdr:spPr>
        <a:xfrm>
          <a:off x="13500744"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158132</xdr:rowOff>
    </xdr:from>
    <xdr:ext cx="405111" cy="259045"/>
    <xdr:sp macro="" textlink="">
      <xdr:nvSpPr>
        <xdr:cNvPr id="570" name="n_4mainValue【学校施設】&#10;有形固定資産減価償却率">
          <a:extLst>
            <a:ext uri="{FF2B5EF4-FFF2-40B4-BE49-F238E27FC236}">
              <a16:creationId xmlns:a16="http://schemas.microsoft.com/office/drawing/2014/main" id="{7AD900F7-AECE-4B4D-B85D-3A4F854D2C9C}"/>
            </a:ext>
          </a:extLst>
        </xdr:cNvPr>
        <xdr:cNvSpPr txBox="1"/>
      </xdr:nvSpPr>
      <xdr:spPr>
        <a:xfrm>
          <a:off x="12611744" y="1061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59372082-1F87-457B-995A-049C8386B31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E76C37D0-0E92-4D95-ACA3-497485E813E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5152C8DE-362C-496B-8A5C-BB2015F688E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FB7BC7C8-22AA-4AC5-9CD4-59805867991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7F9848BF-0CE5-4222-B4B1-F8D25CC6884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FF6DD344-D728-4E6F-B90C-C56EC04BE42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D16ECF21-C82D-4617-A128-2571C091C37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50CDF4DE-F9DE-4AD3-A23F-68287C157E6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0FF54FCA-1EF0-434B-8866-687EB05CF29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C2ACB879-44EB-4879-9C50-063E8E4698C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A4622FAD-FB8D-40C0-86A8-142043468809}"/>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25413862-BFA4-426F-A0F9-D654EF22DA4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5205F064-1746-4921-A429-3A4368CC9933}"/>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34733807-4090-45A8-8DB1-BB14A06FA1E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7C9E1D09-3C74-4D70-A4BD-E37FFDA5436F}"/>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DEF15223-50BA-4081-B5CC-679B49FA5E42}"/>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5D7C1196-A6C0-4D12-87FD-1A41315344D9}"/>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60A97A62-5057-436E-8AE6-50AEA0E481FA}"/>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EE36782E-2EC3-4739-B66C-FC4ED191F765}"/>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74941126-709F-4B45-851F-DBC64789DFC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3BD7733D-EE59-439F-8F94-70D99256B5F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C4301061-BAE8-4D4E-930E-A37939EB78B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8BF6B741-3633-46F0-811A-B62D3E7B8354}"/>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3267E7BB-28ED-4E8F-AB23-E02FAA3C4E69}"/>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BFDED235-2B36-440A-A53D-C03561F97019}"/>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5CB0E5DC-2644-4B37-9777-BB67ECF12919}"/>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4B6D3505-7F82-4A9C-AE07-2D057FF5CA45}"/>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598" name="【学校施設】&#10;一人当たり面積平均値テキスト">
          <a:extLst>
            <a:ext uri="{FF2B5EF4-FFF2-40B4-BE49-F238E27FC236}">
              <a16:creationId xmlns:a16="http://schemas.microsoft.com/office/drawing/2014/main" id="{C767FE18-C5A3-4753-8B71-CD739DDC714E}"/>
            </a:ext>
          </a:extLst>
        </xdr:cNvPr>
        <xdr:cNvSpPr txBox="1"/>
      </xdr:nvSpPr>
      <xdr:spPr>
        <a:xfrm>
          <a:off x="22199600" y="10412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2D150082-E193-4E51-8F36-79C7A3A11319}"/>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8AAAF201-39A4-465E-90EE-76063BE2EC9E}"/>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71594F47-FC31-40F4-8802-3E9750D214F4}"/>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04F96D2E-1770-461E-9BA0-7E5B39026044}"/>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49C60D34-B6B9-41A5-8D26-E4EB69DEA75A}"/>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EBDC13AE-9D47-437E-AFDB-AD5FFD9D495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A08279AE-CE4E-4112-8C18-96506B90D8B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13706747-AA05-42EC-AE99-B97431DBCBC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C85978F3-9716-4425-AC17-EAF2C131738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FD5EFEDB-3447-44F4-A9EB-A497452D88C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125679</xdr:rowOff>
    </xdr:from>
    <xdr:to>
      <xdr:col>116</xdr:col>
      <xdr:colOff>114300</xdr:colOff>
      <xdr:row>60</xdr:row>
      <xdr:rowOff>55829</xdr:rowOff>
    </xdr:to>
    <xdr:sp macro="" textlink="">
      <xdr:nvSpPr>
        <xdr:cNvPr id="609" name="楕円 608">
          <a:extLst>
            <a:ext uri="{FF2B5EF4-FFF2-40B4-BE49-F238E27FC236}">
              <a16:creationId xmlns:a16="http://schemas.microsoft.com/office/drawing/2014/main" id="{EF11967A-A4CE-4074-9213-2876CAA32406}"/>
            </a:ext>
          </a:extLst>
        </xdr:cNvPr>
        <xdr:cNvSpPr/>
      </xdr:nvSpPr>
      <xdr:spPr>
        <a:xfrm>
          <a:off x="22110700" y="1024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148556</xdr:rowOff>
    </xdr:from>
    <xdr:ext cx="469744" cy="259045"/>
    <xdr:sp macro="" textlink="">
      <xdr:nvSpPr>
        <xdr:cNvPr id="610" name="【学校施設】&#10;一人当たり面積該当値テキスト">
          <a:extLst>
            <a:ext uri="{FF2B5EF4-FFF2-40B4-BE49-F238E27FC236}">
              <a16:creationId xmlns:a16="http://schemas.microsoft.com/office/drawing/2014/main" id="{5E430616-20C2-4A92-AB48-22AEB12E245D}"/>
            </a:ext>
          </a:extLst>
        </xdr:cNvPr>
        <xdr:cNvSpPr txBox="1"/>
      </xdr:nvSpPr>
      <xdr:spPr>
        <a:xfrm>
          <a:off x="22199600" y="1009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137109</xdr:rowOff>
    </xdr:from>
    <xdr:to>
      <xdr:col>112</xdr:col>
      <xdr:colOff>38100</xdr:colOff>
      <xdr:row>60</xdr:row>
      <xdr:rowOff>67259</xdr:rowOff>
    </xdr:to>
    <xdr:sp macro="" textlink="">
      <xdr:nvSpPr>
        <xdr:cNvPr id="611" name="楕円 610">
          <a:extLst>
            <a:ext uri="{FF2B5EF4-FFF2-40B4-BE49-F238E27FC236}">
              <a16:creationId xmlns:a16="http://schemas.microsoft.com/office/drawing/2014/main" id="{9E588FEA-1011-47FC-B6A2-0C13F863A951}"/>
            </a:ext>
          </a:extLst>
        </xdr:cNvPr>
        <xdr:cNvSpPr/>
      </xdr:nvSpPr>
      <xdr:spPr>
        <a:xfrm>
          <a:off x="21272500" y="1025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5029</xdr:rowOff>
    </xdr:from>
    <xdr:to>
      <xdr:col>116</xdr:col>
      <xdr:colOff>63500</xdr:colOff>
      <xdr:row>60</xdr:row>
      <xdr:rowOff>16459</xdr:rowOff>
    </xdr:to>
    <xdr:cxnSp macro="">
      <xdr:nvCxnSpPr>
        <xdr:cNvPr id="612" name="直線コネクタ 611">
          <a:extLst>
            <a:ext uri="{FF2B5EF4-FFF2-40B4-BE49-F238E27FC236}">
              <a16:creationId xmlns:a16="http://schemas.microsoft.com/office/drawing/2014/main" id="{087AEE01-FC38-43A7-857F-D423A6D072C0}"/>
            </a:ext>
          </a:extLst>
        </xdr:cNvPr>
        <xdr:cNvCxnSpPr/>
      </xdr:nvCxnSpPr>
      <xdr:spPr>
        <a:xfrm flipV="1">
          <a:off x="21323300" y="10292029"/>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148082</xdr:rowOff>
    </xdr:from>
    <xdr:to>
      <xdr:col>107</xdr:col>
      <xdr:colOff>101600</xdr:colOff>
      <xdr:row>60</xdr:row>
      <xdr:rowOff>78232</xdr:rowOff>
    </xdr:to>
    <xdr:sp macro="" textlink="">
      <xdr:nvSpPr>
        <xdr:cNvPr id="613" name="楕円 612">
          <a:extLst>
            <a:ext uri="{FF2B5EF4-FFF2-40B4-BE49-F238E27FC236}">
              <a16:creationId xmlns:a16="http://schemas.microsoft.com/office/drawing/2014/main" id="{C7C87D06-6FAE-4AF9-84A6-CE4244D77CE3}"/>
            </a:ext>
          </a:extLst>
        </xdr:cNvPr>
        <xdr:cNvSpPr/>
      </xdr:nvSpPr>
      <xdr:spPr>
        <a:xfrm>
          <a:off x="20383500" y="1026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16459</xdr:rowOff>
    </xdr:from>
    <xdr:to>
      <xdr:col>111</xdr:col>
      <xdr:colOff>177800</xdr:colOff>
      <xdr:row>60</xdr:row>
      <xdr:rowOff>27432</xdr:rowOff>
    </xdr:to>
    <xdr:cxnSp macro="">
      <xdr:nvCxnSpPr>
        <xdr:cNvPr id="614" name="直線コネクタ 613">
          <a:extLst>
            <a:ext uri="{FF2B5EF4-FFF2-40B4-BE49-F238E27FC236}">
              <a16:creationId xmlns:a16="http://schemas.microsoft.com/office/drawing/2014/main" id="{50FE7E2A-EA42-4D31-9C21-63FCC82325FC}"/>
            </a:ext>
          </a:extLst>
        </xdr:cNvPr>
        <xdr:cNvCxnSpPr/>
      </xdr:nvCxnSpPr>
      <xdr:spPr>
        <a:xfrm flipV="1">
          <a:off x="20434300" y="10303459"/>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164541</xdr:rowOff>
    </xdr:from>
    <xdr:to>
      <xdr:col>102</xdr:col>
      <xdr:colOff>165100</xdr:colOff>
      <xdr:row>60</xdr:row>
      <xdr:rowOff>94691</xdr:rowOff>
    </xdr:to>
    <xdr:sp macro="" textlink="">
      <xdr:nvSpPr>
        <xdr:cNvPr id="615" name="楕円 614">
          <a:extLst>
            <a:ext uri="{FF2B5EF4-FFF2-40B4-BE49-F238E27FC236}">
              <a16:creationId xmlns:a16="http://schemas.microsoft.com/office/drawing/2014/main" id="{204A75D2-CA2E-41B1-9444-70363E389B1F}"/>
            </a:ext>
          </a:extLst>
        </xdr:cNvPr>
        <xdr:cNvSpPr/>
      </xdr:nvSpPr>
      <xdr:spPr>
        <a:xfrm>
          <a:off x="19494500" y="10280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27432</xdr:rowOff>
    </xdr:from>
    <xdr:to>
      <xdr:col>107</xdr:col>
      <xdr:colOff>50800</xdr:colOff>
      <xdr:row>60</xdr:row>
      <xdr:rowOff>43891</xdr:rowOff>
    </xdr:to>
    <xdr:cxnSp macro="">
      <xdr:nvCxnSpPr>
        <xdr:cNvPr id="616" name="直線コネクタ 615">
          <a:extLst>
            <a:ext uri="{FF2B5EF4-FFF2-40B4-BE49-F238E27FC236}">
              <a16:creationId xmlns:a16="http://schemas.microsoft.com/office/drawing/2014/main" id="{1D4ED1FF-E638-46AD-B7A6-4E5CDBC33339}"/>
            </a:ext>
          </a:extLst>
        </xdr:cNvPr>
        <xdr:cNvCxnSpPr/>
      </xdr:nvCxnSpPr>
      <xdr:spPr>
        <a:xfrm flipV="1">
          <a:off x="19545300" y="10314432"/>
          <a:ext cx="8890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6350</xdr:rowOff>
    </xdr:from>
    <xdr:to>
      <xdr:col>98</xdr:col>
      <xdr:colOff>38100</xdr:colOff>
      <xdr:row>60</xdr:row>
      <xdr:rowOff>107950</xdr:rowOff>
    </xdr:to>
    <xdr:sp macro="" textlink="">
      <xdr:nvSpPr>
        <xdr:cNvPr id="617" name="楕円 616">
          <a:extLst>
            <a:ext uri="{FF2B5EF4-FFF2-40B4-BE49-F238E27FC236}">
              <a16:creationId xmlns:a16="http://schemas.microsoft.com/office/drawing/2014/main" id="{09FF8D8A-D2CD-4F04-AF35-1C67C55E4883}"/>
            </a:ext>
          </a:extLst>
        </xdr:cNvPr>
        <xdr:cNvSpPr/>
      </xdr:nvSpPr>
      <xdr:spPr>
        <a:xfrm>
          <a:off x="18605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43891</xdr:rowOff>
    </xdr:from>
    <xdr:to>
      <xdr:col>102</xdr:col>
      <xdr:colOff>114300</xdr:colOff>
      <xdr:row>60</xdr:row>
      <xdr:rowOff>57150</xdr:rowOff>
    </xdr:to>
    <xdr:cxnSp macro="">
      <xdr:nvCxnSpPr>
        <xdr:cNvPr id="618" name="直線コネクタ 617">
          <a:extLst>
            <a:ext uri="{FF2B5EF4-FFF2-40B4-BE49-F238E27FC236}">
              <a16:creationId xmlns:a16="http://schemas.microsoft.com/office/drawing/2014/main" id="{D7CB471E-9F2A-4DA2-937F-19AF9BA53AEF}"/>
            </a:ext>
          </a:extLst>
        </xdr:cNvPr>
        <xdr:cNvCxnSpPr/>
      </xdr:nvCxnSpPr>
      <xdr:spPr>
        <a:xfrm flipV="1">
          <a:off x="18656300" y="10330891"/>
          <a:ext cx="8890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619" name="n_1aveValue【学校施設】&#10;一人当たり面積">
          <a:extLst>
            <a:ext uri="{FF2B5EF4-FFF2-40B4-BE49-F238E27FC236}">
              <a16:creationId xmlns:a16="http://schemas.microsoft.com/office/drawing/2014/main" id="{F9462E5F-3959-446D-8D46-424DFF4F3DB7}"/>
            </a:ext>
          </a:extLst>
        </xdr:cNvPr>
        <xdr:cNvSpPr txBox="1"/>
      </xdr:nvSpPr>
      <xdr:spPr>
        <a:xfrm>
          <a:off x="210757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620" name="n_2aveValue【学校施設】&#10;一人当たり面積">
          <a:extLst>
            <a:ext uri="{FF2B5EF4-FFF2-40B4-BE49-F238E27FC236}">
              <a16:creationId xmlns:a16="http://schemas.microsoft.com/office/drawing/2014/main" id="{6714FCA4-7002-44EF-995E-680DBB30A31F}"/>
            </a:ext>
          </a:extLst>
        </xdr:cNvPr>
        <xdr:cNvSpPr txBox="1"/>
      </xdr:nvSpPr>
      <xdr:spPr>
        <a:xfrm>
          <a:off x="201994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621" name="n_3aveValue【学校施設】&#10;一人当たり面積">
          <a:extLst>
            <a:ext uri="{FF2B5EF4-FFF2-40B4-BE49-F238E27FC236}">
              <a16:creationId xmlns:a16="http://schemas.microsoft.com/office/drawing/2014/main" id="{B05EEC0F-CCE7-4AA5-912F-16D70EC95998}"/>
            </a:ext>
          </a:extLst>
        </xdr:cNvPr>
        <xdr:cNvSpPr txBox="1"/>
      </xdr:nvSpPr>
      <xdr:spPr>
        <a:xfrm>
          <a:off x="19310427" y="1054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macro="" textlink="">
      <xdr:nvSpPr>
        <xdr:cNvPr id="622" name="n_4aveValue【学校施設】&#10;一人当たり面積">
          <a:extLst>
            <a:ext uri="{FF2B5EF4-FFF2-40B4-BE49-F238E27FC236}">
              <a16:creationId xmlns:a16="http://schemas.microsoft.com/office/drawing/2014/main" id="{08CF74D5-511F-4C70-8C75-AB7A89A5BB3F}"/>
            </a:ext>
          </a:extLst>
        </xdr:cNvPr>
        <xdr:cNvSpPr txBox="1"/>
      </xdr:nvSpPr>
      <xdr:spPr>
        <a:xfrm>
          <a:off x="18421427" y="1057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83786</xdr:rowOff>
    </xdr:from>
    <xdr:ext cx="469744" cy="259045"/>
    <xdr:sp macro="" textlink="">
      <xdr:nvSpPr>
        <xdr:cNvPr id="623" name="n_1mainValue【学校施設】&#10;一人当たり面積">
          <a:extLst>
            <a:ext uri="{FF2B5EF4-FFF2-40B4-BE49-F238E27FC236}">
              <a16:creationId xmlns:a16="http://schemas.microsoft.com/office/drawing/2014/main" id="{250307B1-7444-4F1C-AE2D-1A9A76195A15}"/>
            </a:ext>
          </a:extLst>
        </xdr:cNvPr>
        <xdr:cNvSpPr txBox="1"/>
      </xdr:nvSpPr>
      <xdr:spPr>
        <a:xfrm>
          <a:off x="21075727" y="10027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94759</xdr:rowOff>
    </xdr:from>
    <xdr:ext cx="469744" cy="259045"/>
    <xdr:sp macro="" textlink="">
      <xdr:nvSpPr>
        <xdr:cNvPr id="624" name="n_2mainValue【学校施設】&#10;一人当たり面積">
          <a:extLst>
            <a:ext uri="{FF2B5EF4-FFF2-40B4-BE49-F238E27FC236}">
              <a16:creationId xmlns:a16="http://schemas.microsoft.com/office/drawing/2014/main" id="{FBEC4E22-99FF-45D4-B504-15CCA7C71D2F}"/>
            </a:ext>
          </a:extLst>
        </xdr:cNvPr>
        <xdr:cNvSpPr txBox="1"/>
      </xdr:nvSpPr>
      <xdr:spPr>
        <a:xfrm>
          <a:off x="20199427" y="10038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111218</xdr:rowOff>
    </xdr:from>
    <xdr:ext cx="469744" cy="259045"/>
    <xdr:sp macro="" textlink="">
      <xdr:nvSpPr>
        <xdr:cNvPr id="625" name="n_3mainValue【学校施設】&#10;一人当たり面積">
          <a:extLst>
            <a:ext uri="{FF2B5EF4-FFF2-40B4-BE49-F238E27FC236}">
              <a16:creationId xmlns:a16="http://schemas.microsoft.com/office/drawing/2014/main" id="{AF03918B-FCD9-48FE-A5EF-33B0101EDC59}"/>
            </a:ext>
          </a:extLst>
        </xdr:cNvPr>
        <xdr:cNvSpPr txBox="1"/>
      </xdr:nvSpPr>
      <xdr:spPr>
        <a:xfrm>
          <a:off x="19310427" y="10055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124477</xdr:rowOff>
    </xdr:from>
    <xdr:ext cx="469744" cy="259045"/>
    <xdr:sp macro="" textlink="">
      <xdr:nvSpPr>
        <xdr:cNvPr id="626" name="n_4mainValue【学校施設】&#10;一人当たり面積">
          <a:extLst>
            <a:ext uri="{FF2B5EF4-FFF2-40B4-BE49-F238E27FC236}">
              <a16:creationId xmlns:a16="http://schemas.microsoft.com/office/drawing/2014/main" id="{8BCD7EB1-9E49-4EF9-B4AB-CB32B93673C8}"/>
            </a:ext>
          </a:extLst>
        </xdr:cNvPr>
        <xdr:cNvSpPr txBox="1"/>
      </xdr:nvSpPr>
      <xdr:spPr>
        <a:xfrm>
          <a:off x="18421427" y="1006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EDA1D9C8-153B-43C3-9647-59458346562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B0DDF35D-087E-4D13-A645-501CD3534B0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F6BB3B43-A8AF-4C51-8C00-BB2E187C027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916ECD4B-D60D-4BD8-A12E-4D7B5F114F9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2FABB35F-2FC6-4EEF-BA67-3E0866B6DFE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A5BE62CA-8BEC-47EC-8E9F-04A21ACCEA5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69034AD3-D56C-4368-B16B-7FB1428F608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F375EF6D-C89E-4548-9858-3E4F0A00418E}"/>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5" name="正方形/長方形 634">
          <a:extLst>
            <a:ext uri="{FF2B5EF4-FFF2-40B4-BE49-F238E27FC236}">
              <a16:creationId xmlns:a16="http://schemas.microsoft.com/office/drawing/2014/main" id="{703521CE-2177-491F-A779-EDF3332ED06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6" name="正方形/長方形 635">
          <a:extLst>
            <a:ext uri="{FF2B5EF4-FFF2-40B4-BE49-F238E27FC236}">
              <a16:creationId xmlns:a16="http://schemas.microsoft.com/office/drawing/2014/main" id="{38876A4F-AEB8-4803-B1AE-83C25E442D6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7" name="正方形/長方形 636">
          <a:extLst>
            <a:ext uri="{FF2B5EF4-FFF2-40B4-BE49-F238E27FC236}">
              <a16:creationId xmlns:a16="http://schemas.microsoft.com/office/drawing/2014/main" id="{BD2CFD4A-B31C-494B-8CF6-8D975161537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8" name="正方形/長方形 637">
          <a:extLst>
            <a:ext uri="{FF2B5EF4-FFF2-40B4-BE49-F238E27FC236}">
              <a16:creationId xmlns:a16="http://schemas.microsoft.com/office/drawing/2014/main" id="{104ADAA5-EE45-4932-AFE1-EBB9B9F6795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9" name="正方形/長方形 638">
          <a:extLst>
            <a:ext uri="{FF2B5EF4-FFF2-40B4-BE49-F238E27FC236}">
              <a16:creationId xmlns:a16="http://schemas.microsoft.com/office/drawing/2014/main" id="{A08BA2F8-6571-44D8-A0EE-ED288B500D6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0" name="正方形/長方形 639">
          <a:extLst>
            <a:ext uri="{FF2B5EF4-FFF2-40B4-BE49-F238E27FC236}">
              <a16:creationId xmlns:a16="http://schemas.microsoft.com/office/drawing/2014/main" id="{4FCD39CC-B58A-4654-BC9A-DDCEAFD5CBD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1" name="正方形/長方形 640">
          <a:extLst>
            <a:ext uri="{FF2B5EF4-FFF2-40B4-BE49-F238E27FC236}">
              <a16:creationId xmlns:a16="http://schemas.microsoft.com/office/drawing/2014/main" id="{273A3CCE-F08C-4FD4-BE80-F6BB56CB54E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2" name="正方形/長方形 641">
          <a:extLst>
            <a:ext uri="{FF2B5EF4-FFF2-40B4-BE49-F238E27FC236}">
              <a16:creationId xmlns:a16="http://schemas.microsoft.com/office/drawing/2014/main" id="{CC257B79-8FD9-4667-952B-7C77E0EE85E7}"/>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BE999B53-A898-4AF9-9C2C-02E99BF4E51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48D4F668-445F-408F-B8A9-E9E729AB9D7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B4E7045F-747B-4FD5-BCDD-61B588E109E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2E55DB05-E705-439E-9F1B-2DC3BBEBD6F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B8CAD8F8-520A-4030-B2FA-FC14788F4BC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F1F84A0E-8309-4B53-BEC5-C670BBBD81F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0732EC84-475F-47BD-A0D6-4CFC3419D08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26D959CF-A889-4B75-A368-335B76AFB6F4}"/>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51" name="正方形/長方形 650">
          <a:extLst>
            <a:ext uri="{FF2B5EF4-FFF2-40B4-BE49-F238E27FC236}">
              <a16:creationId xmlns:a16="http://schemas.microsoft.com/office/drawing/2014/main" id="{07945FC5-5B4E-4935-8B12-D914E0B0A8F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2" name="正方形/長方形 651">
          <a:extLst>
            <a:ext uri="{FF2B5EF4-FFF2-40B4-BE49-F238E27FC236}">
              <a16:creationId xmlns:a16="http://schemas.microsoft.com/office/drawing/2014/main" id="{0FD8FF1E-B09E-4701-91E9-0957E0FD3E8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3" name="正方形/長方形 652">
          <a:extLst>
            <a:ext uri="{FF2B5EF4-FFF2-40B4-BE49-F238E27FC236}">
              <a16:creationId xmlns:a16="http://schemas.microsoft.com/office/drawing/2014/main" id="{82B51125-ED12-4C5B-B3F6-0454F6EAD75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4" name="正方形/長方形 653">
          <a:extLst>
            <a:ext uri="{FF2B5EF4-FFF2-40B4-BE49-F238E27FC236}">
              <a16:creationId xmlns:a16="http://schemas.microsoft.com/office/drawing/2014/main" id="{EBB8053C-CF9A-4881-B36B-82771DD10DA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5" name="正方形/長方形 654">
          <a:extLst>
            <a:ext uri="{FF2B5EF4-FFF2-40B4-BE49-F238E27FC236}">
              <a16:creationId xmlns:a16="http://schemas.microsoft.com/office/drawing/2014/main" id="{E48A3942-0DA5-409E-9B80-8A09109C392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6" name="正方形/長方形 655">
          <a:extLst>
            <a:ext uri="{FF2B5EF4-FFF2-40B4-BE49-F238E27FC236}">
              <a16:creationId xmlns:a16="http://schemas.microsoft.com/office/drawing/2014/main" id="{EBD39E9E-2323-45D8-B083-2ADB3AC9630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7" name="正方形/長方形 656">
          <a:extLst>
            <a:ext uri="{FF2B5EF4-FFF2-40B4-BE49-F238E27FC236}">
              <a16:creationId xmlns:a16="http://schemas.microsoft.com/office/drawing/2014/main" id="{B88BFA30-BE81-443F-A37C-CFE91D949DB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8" name="正方形/長方形 657">
          <a:extLst>
            <a:ext uri="{FF2B5EF4-FFF2-40B4-BE49-F238E27FC236}">
              <a16:creationId xmlns:a16="http://schemas.microsoft.com/office/drawing/2014/main" id="{5D903F5B-8C31-49A4-8AA3-639476F5367E}"/>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9" name="正方形/長方形 658">
          <a:extLst>
            <a:ext uri="{FF2B5EF4-FFF2-40B4-BE49-F238E27FC236}">
              <a16:creationId xmlns:a16="http://schemas.microsoft.com/office/drawing/2014/main" id="{ECFA49B5-F2F1-4927-AC29-E7EFEA0A281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0" name="正方形/長方形 659">
          <a:extLst>
            <a:ext uri="{FF2B5EF4-FFF2-40B4-BE49-F238E27FC236}">
              <a16:creationId xmlns:a16="http://schemas.microsoft.com/office/drawing/2014/main" id="{4A8DB07A-41A4-4F03-800F-72138D99A60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1" name="テキスト ボックス 660">
          <a:extLst>
            <a:ext uri="{FF2B5EF4-FFF2-40B4-BE49-F238E27FC236}">
              <a16:creationId xmlns:a16="http://schemas.microsoft.com/office/drawing/2014/main" id="{3C2D9031-1E0F-4AA6-A285-80EC79E67B6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ほとんどの類型において、有形固定資産減価償却率は類似団体平均を下回っているものの、学校施設については、類似団体平均を上回っている。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これは昭和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年代から建設された学校施設の耐用年数が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年程度経過によるものであるが、いずれも耐震改修が完了しており、公共施設個別施設計画に基づき、日々の点検・修繕を行っているため使用する上での問題はない。</a:t>
          </a:r>
        </a:p>
        <a:p>
          <a:r>
            <a:rPr kumimoji="1" lang="ja-JP" altLang="en-US" sz="1300">
              <a:latin typeface="ＭＳ Ｐゴシック" panose="020B0600070205080204" pitchFamily="50" charset="-128"/>
              <a:ea typeface="ＭＳ Ｐゴシック" panose="020B0600070205080204" pitchFamily="50" charset="-128"/>
            </a:rPr>
            <a:t>人口減少に伴い一人当たり面積が年々増加傾向にあることから、他の施設についても、公共施設等総合管理計画に基づき、長寿命化または既存施設の統廃合・廃止除却等を計画的に実施していく。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E751B79-D2A1-4B65-B880-65156096A3A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7DBD877-521C-418A-A550-62EDE23F6A7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F66EAF8-5501-460B-AE0B-13D10B12C1C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8BDE116-5487-4F5B-A249-020CD93FE10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新潟県妙高市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E0AD94E-FED7-444C-860F-4815658827F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EEAE3A0-25BE-4A77-A423-ACD9511AD53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4697150-E4CE-43F7-9970-D9B5AA5F8D7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D799F44-874A-42EE-9598-FD37CFB1F1D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49E9063-B3CA-4789-8726-E407A2ACBB5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713CAE2-5F26-4AE1-9F34-14E5757D772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29,514
28,846
445.63
24,169,434
22,898,172
861,731
12,328,777
16,635,468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45FE97F-F988-4676-AC63-A3DAA0B3681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AC65989-FAD7-49E9-8199-3A92B7E26B1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8E5076A-4779-4B72-B1B1-4BD3059A8A1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7986BAA-DF5B-4C4D-A53C-983608B2125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EF0683B-ADC8-483B-8273-542332526E8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3E90FAE-278B-4AAB-8DD2-D9972A418D8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BD4BC7B-8783-44A7-A4D6-97C951B04EF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78316CD-ED09-4B48-A6D8-D7989AAE932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6EBF44D-AFC4-4EAA-8706-158913DD527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79A6A54-9CDA-4C4D-A978-D73EE0279BC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723A793-A335-43E6-9E4D-0C71212C348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48F9635-D7B8-4A46-BFA5-2CCF2EB9A1A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4765757-849C-42C6-9FE1-3B6777E5657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8FF7055-D58D-4288-A4E0-B8707D3C384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0BC31F4-C33D-4EF1-BA20-12E773E5AEC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CE70E79-34D5-4619-A50C-3FB2AD26A59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BAA0717-144C-4C05-BB59-BD55C8A627A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B721E4D-219A-48F6-BADD-F486A595303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B9C9748-FD0D-462B-B715-33B94EDCE65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D077E13-2D6B-4B7A-AB03-24F6D9B5F2E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2A14A43-F35C-4CDA-B906-E44A0B6F7C4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119BCEF-4DF6-496E-A120-81A1083DAA6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4731B86-C3FF-448B-9A18-AFF8830EECB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F1BBC8E-9963-4BF7-BFCC-CA3BE6CAB49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BFB0DF0-5541-4F5C-9281-ED93FDA974E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6F76818-E8FF-4384-B7B4-4B918B5CD2A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0981FA6-DD79-49C5-B79B-3DF53F93C41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A909D21-448E-495B-B6E1-8EAF5C6C116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9ED7E2E-F7BD-4FDE-9226-EF69748544E7}"/>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B03CDFB0-774D-4E04-8A48-93FEA0BCD1F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E422789B-A634-4326-A736-45188F35D7F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3EE677E6-AEA6-4389-BB67-03239E70021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B74D2331-3686-436F-A197-473CA59D4AA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967A5087-CF46-4961-84B3-FEE366F3C4A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772D8EBD-CEE7-4184-9E3E-188025B7E60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F10558B7-3FA9-41C0-BCB8-5DE79AA85DA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276AE362-0684-4F3F-9F88-A931E0A57A3B}"/>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CF01ED2B-BE19-4FF4-9808-FE4C07C514A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4C9DDBEF-13CD-4189-A248-8DD7A59B64A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25166489-6DB2-4104-A3DC-455D3D4ED2D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F51A9DEB-9D84-48C4-81FE-76798B4039A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FEF43E81-E1A5-4311-83C0-85CD2A36AFB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3335B3C1-88D7-4D0C-98F0-D0BAE3F60F2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C482951A-E4A6-49D3-978B-5867BB7B1DE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EE8EBC22-9252-4EB7-977B-FC072140FCC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3FED5C84-0C19-4F14-ABD8-9DE1D35DE2D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D53A72D8-2354-4B37-AD7A-BDCB2A78368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6EB297A2-F99B-4F1F-BF1B-DB00EE29A26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BFE6A2FB-2D74-4C84-BF72-675E1F52BF1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A2D1B8D7-BFC6-4D77-91E1-97FABFFFB13B}"/>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DB98450D-8F81-49CB-9E69-8EFC279C571B}"/>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CBE10101-C82B-4088-A33E-32EE4A26061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F57C7765-2789-4AFC-8948-AFE391686DD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EFCD628B-639C-4AC3-8D10-BDD1B7D2D8D4}"/>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AE1DC830-026C-4E2C-8C3B-92B8EF751E1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8FAF714A-2593-4A41-8719-BDE3ED560EBD}"/>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41771D56-460F-4F5B-A813-23D028D72EB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1A2C0693-162B-4363-A549-13857D5318E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62C11EB8-57D6-4A2F-9729-23A1C4A4060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3D77445C-D7F6-4A03-83F7-AE1467FBB74D}"/>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B7BE9F6E-D72C-49FA-9C71-EEECB7CD38E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73" name="直線コネクタ 72">
          <a:extLst>
            <a:ext uri="{FF2B5EF4-FFF2-40B4-BE49-F238E27FC236}">
              <a16:creationId xmlns:a16="http://schemas.microsoft.com/office/drawing/2014/main" id="{87BD0EE0-B47E-4611-AAF3-49359EB93D9D}"/>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74" name="【体育館・プール】&#10;有形固定資産減価償却率最小値テキスト">
          <a:extLst>
            <a:ext uri="{FF2B5EF4-FFF2-40B4-BE49-F238E27FC236}">
              <a16:creationId xmlns:a16="http://schemas.microsoft.com/office/drawing/2014/main" id="{B7CF3EB4-19A0-43C8-8167-EE4D4B07DDC5}"/>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75" name="直線コネクタ 74">
          <a:extLst>
            <a:ext uri="{FF2B5EF4-FFF2-40B4-BE49-F238E27FC236}">
              <a16:creationId xmlns:a16="http://schemas.microsoft.com/office/drawing/2014/main" id="{61B22460-BE16-4C56-9607-F18D4DE08F4C}"/>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2449F253-0B7E-4DE6-B3A2-F5BCBB94B164}"/>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77" name="直線コネクタ 76">
          <a:extLst>
            <a:ext uri="{FF2B5EF4-FFF2-40B4-BE49-F238E27FC236}">
              <a16:creationId xmlns:a16="http://schemas.microsoft.com/office/drawing/2014/main" id="{15C0FB16-BE83-4E5B-B220-BD183591381F}"/>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62882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D0942106-87BA-47A2-B2B5-0DDD7C172A4C}"/>
            </a:ext>
          </a:extLst>
        </xdr:cNvPr>
        <xdr:cNvSpPr txBox="1"/>
      </xdr:nvSpPr>
      <xdr:spPr>
        <a:xfrm>
          <a:off x="4673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79" name="フローチャート: 判断 78">
          <a:extLst>
            <a:ext uri="{FF2B5EF4-FFF2-40B4-BE49-F238E27FC236}">
              <a16:creationId xmlns:a16="http://schemas.microsoft.com/office/drawing/2014/main" id="{2F84751A-2614-45BD-97DB-FC069C9B4D93}"/>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80" name="フローチャート: 判断 79">
          <a:extLst>
            <a:ext uri="{FF2B5EF4-FFF2-40B4-BE49-F238E27FC236}">
              <a16:creationId xmlns:a16="http://schemas.microsoft.com/office/drawing/2014/main" id="{8B1210D9-7007-4EAD-9735-D85FD5FF675B}"/>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81" name="フローチャート: 判断 80">
          <a:extLst>
            <a:ext uri="{FF2B5EF4-FFF2-40B4-BE49-F238E27FC236}">
              <a16:creationId xmlns:a16="http://schemas.microsoft.com/office/drawing/2014/main" id="{CB87C042-C7C1-47DB-A13D-BD45AD7B107F}"/>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82" name="フローチャート: 判断 81">
          <a:extLst>
            <a:ext uri="{FF2B5EF4-FFF2-40B4-BE49-F238E27FC236}">
              <a16:creationId xmlns:a16="http://schemas.microsoft.com/office/drawing/2014/main" id="{33285C45-59BA-4688-86C1-FAABC221B234}"/>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83" name="フローチャート: 判断 82">
          <a:extLst>
            <a:ext uri="{FF2B5EF4-FFF2-40B4-BE49-F238E27FC236}">
              <a16:creationId xmlns:a16="http://schemas.microsoft.com/office/drawing/2014/main" id="{9F44C0D5-51EA-44BD-8694-F186950DC8E7}"/>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E788CC7C-E755-4C51-ACF5-195466BF804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DEE57A7F-A085-416E-A05A-667E21BAAE9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A1AEDB60-BD35-44C0-AEDF-9C1302FA933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35A9868D-6B36-4ABE-AEFE-8A9BF68E25B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1A86E121-EEDD-403C-AC27-0F04F6C61F6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153035</xdr:rowOff>
    </xdr:from>
    <xdr:to>
      <xdr:col>24</xdr:col>
      <xdr:colOff>114300</xdr:colOff>
      <xdr:row>59</xdr:row>
      <xdr:rowOff>83185</xdr:rowOff>
    </xdr:to>
    <xdr:sp macro="" textlink="">
      <xdr:nvSpPr>
        <xdr:cNvPr id="89" name="楕円 88">
          <a:extLst>
            <a:ext uri="{FF2B5EF4-FFF2-40B4-BE49-F238E27FC236}">
              <a16:creationId xmlns:a16="http://schemas.microsoft.com/office/drawing/2014/main" id="{B547E3D2-758D-4F0C-BF55-05F85FA5672A}"/>
            </a:ext>
          </a:extLst>
        </xdr:cNvPr>
        <xdr:cNvSpPr/>
      </xdr:nvSpPr>
      <xdr:spPr>
        <a:xfrm>
          <a:off x="4584700" y="1009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4462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5282D6F9-AC4E-4041-922B-D1B77F2C49C0}"/>
            </a:ext>
          </a:extLst>
        </xdr:cNvPr>
        <xdr:cNvSpPr txBox="1"/>
      </xdr:nvSpPr>
      <xdr:spPr>
        <a:xfrm>
          <a:off x="4673600"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116840</xdr:rowOff>
    </xdr:from>
    <xdr:to>
      <xdr:col>20</xdr:col>
      <xdr:colOff>38100</xdr:colOff>
      <xdr:row>59</xdr:row>
      <xdr:rowOff>46990</xdr:rowOff>
    </xdr:to>
    <xdr:sp macro="" textlink="">
      <xdr:nvSpPr>
        <xdr:cNvPr id="91" name="楕円 90">
          <a:extLst>
            <a:ext uri="{FF2B5EF4-FFF2-40B4-BE49-F238E27FC236}">
              <a16:creationId xmlns:a16="http://schemas.microsoft.com/office/drawing/2014/main" id="{837567A8-6FFA-4B48-89D4-4F2A30F3ACB6}"/>
            </a:ext>
          </a:extLst>
        </xdr:cNvPr>
        <xdr:cNvSpPr/>
      </xdr:nvSpPr>
      <xdr:spPr>
        <a:xfrm>
          <a:off x="3746500" y="1006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167640</xdr:rowOff>
    </xdr:from>
    <xdr:to>
      <xdr:col>24</xdr:col>
      <xdr:colOff>63500</xdr:colOff>
      <xdr:row>59</xdr:row>
      <xdr:rowOff>32385</xdr:rowOff>
    </xdr:to>
    <xdr:cxnSp macro="">
      <xdr:nvCxnSpPr>
        <xdr:cNvPr id="92" name="直線コネクタ 91">
          <a:extLst>
            <a:ext uri="{FF2B5EF4-FFF2-40B4-BE49-F238E27FC236}">
              <a16:creationId xmlns:a16="http://schemas.microsoft.com/office/drawing/2014/main" id="{180B0599-F4E0-42F8-A4D5-757A3E85EC60}"/>
            </a:ext>
          </a:extLst>
        </xdr:cNvPr>
        <xdr:cNvCxnSpPr/>
      </xdr:nvCxnSpPr>
      <xdr:spPr>
        <a:xfrm>
          <a:off x="3797300" y="1011174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74930</xdr:rowOff>
    </xdr:from>
    <xdr:to>
      <xdr:col>15</xdr:col>
      <xdr:colOff>101600</xdr:colOff>
      <xdr:row>59</xdr:row>
      <xdr:rowOff>5080</xdr:rowOff>
    </xdr:to>
    <xdr:sp macro="" textlink="">
      <xdr:nvSpPr>
        <xdr:cNvPr id="93" name="楕円 92">
          <a:extLst>
            <a:ext uri="{FF2B5EF4-FFF2-40B4-BE49-F238E27FC236}">
              <a16:creationId xmlns:a16="http://schemas.microsoft.com/office/drawing/2014/main" id="{683A603C-F105-467D-AD19-C7751710B5A8}"/>
            </a:ext>
          </a:extLst>
        </xdr:cNvPr>
        <xdr:cNvSpPr/>
      </xdr:nvSpPr>
      <xdr:spPr>
        <a:xfrm>
          <a:off x="2857500" y="1001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125730</xdr:rowOff>
    </xdr:from>
    <xdr:to>
      <xdr:col>19</xdr:col>
      <xdr:colOff>177800</xdr:colOff>
      <xdr:row>58</xdr:row>
      <xdr:rowOff>167640</xdr:rowOff>
    </xdr:to>
    <xdr:cxnSp macro="">
      <xdr:nvCxnSpPr>
        <xdr:cNvPr id="94" name="直線コネクタ 93">
          <a:extLst>
            <a:ext uri="{FF2B5EF4-FFF2-40B4-BE49-F238E27FC236}">
              <a16:creationId xmlns:a16="http://schemas.microsoft.com/office/drawing/2014/main" id="{6B4369A7-DC02-4C80-8911-0679954A5DC0}"/>
            </a:ext>
          </a:extLst>
        </xdr:cNvPr>
        <xdr:cNvCxnSpPr/>
      </xdr:nvCxnSpPr>
      <xdr:spPr>
        <a:xfrm>
          <a:off x="2908300" y="100698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25400</xdr:rowOff>
    </xdr:from>
    <xdr:to>
      <xdr:col>10</xdr:col>
      <xdr:colOff>165100</xdr:colOff>
      <xdr:row>58</xdr:row>
      <xdr:rowOff>127000</xdr:rowOff>
    </xdr:to>
    <xdr:sp macro="" textlink="">
      <xdr:nvSpPr>
        <xdr:cNvPr id="95" name="楕円 94">
          <a:extLst>
            <a:ext uri="{FF2B5EF4-FFF2-40B4-BE49-F238E27FC236}">
              <a16:creationId xmlns:a16="http://schemas.microsoft.com/office/drawing/2014/main" id="{F2DF138E-DB76-4C20-AF47-226BF4EE6757}"/>
            </a:ext>
          </a:extLst>
        </xdr:cNvPr>
        <xdr:cNvSpPr/>
      </xdr:nvSpPr>
      <xdr:spPr>
        <a:xfrm>
          <a:off x="19685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76200</xdr:rowOff>
    </xdr:from>
    <xdr:to>
      <xdr:col>15</xdr:col>
      <xdr:colOff>50800</xdr:colOff>
      <xdr:row>58</xdr:row>
      <xdr:rowOff>125730</xdr:rowOff>
    </xdr:to>
    <xdr:cxnSp macro="">
      <xdr:nvCxnSpPr>
        <xdr:cNvPr id="96" name="直線コネクタ 95">
          <a:extLst>
            <a:ext uri="{FF2B5EF4-FFF2-40B4-BE49-F238E27FC236}">
              <a16:creationId xmlns:a16="http://schemas.microsoft.com/office/drawing/2014/main" id="{13615A13-B259-4BE3-B0C0-45C5941E9C32}"/>
            </a:ext>
          </a:extLst>
        </xdr:cNvPr>
        <xdr:cNvCxnSpPr/>
      </xdr:nvCxnSpPr>
      <xdr:spPr>
        <a:xfrm>
          <a:off x="2019300" y="1002030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156845</xdr:rowOff>
    </xdr:from>
    <xdr:to>
      <xdr:col>6</xdr:col>
      <xdr:colOff>38100</xdr:colOff>
      <xdr:row>58</xdr:row>
      <xdr:rowOff>86995</xdr:rowOff>
    </xdr:to>
    <xdr:sp macro="" textlink="">
      <xdr:nvSpPr>
        <xdr:cNvPr id="97" name="楕円 96">
          <a:extLst>
            <a:ext uri="{FF2B5EF4-FFF2-40B4-BE49-F238E27FC236}">
              <a16:creationId xmlns:a16="http://schemas.microsoft.com/office/drawing/2014/main" id="{3AEDEAEE-8C5D-44C4-B6AE-5F76FF5A9887}"/>
            </a:ext>
          </a:extLst>
        </xdr:cNvPr>
        <xdr:cNvSpPr/>
      </xdr:nvSpPr>
      <xdr:spPr>
        <a:xfrm>
          <a:off x="1079500" y="992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36195</xdr:rowOff>
    </xdr:from>
    <xdr:to>
      <xdr:col>10</xdr:col>
      <xdr:colOff>114300</xdr:colOff>
      <xdr:row>58</xdr:row>
      <xdr:rowOff>76200</xdr:rowOff>
    </xdr:to>
    <xdr:cxnSp macro="">
      <xdr:nvCxnSpPr>
        <xdr:cNvPr id="98" name="直線コネクタ 97">
          <a:extLst>
            <a:ext uri="{FF2B5EF4-FFF2-40B4-BE49-F238E27FC236}">
              <a16:creationId xmlns:a16="http://schemas.microsoft.com/office/drawing/2014/main" id="{EEDC1539-2B67-4CDC-A65B-054E106E18F2}"/>
            </a:ext>
          </a:extLst>
        </xdr:cNvPr>
        <xdr:cNvCxnSpPr/>
      </xdr:nvCxnSpPr>
      <xdr:spPr>
        <a:xfrm>
          <a:off x="1130300" y="99802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163847</xdr:rowOff>
    </xdr:from>
    <xdr:ext cx="405111" cy="259045"/>
    <xdr:sp macro="" textlink="">
      <xdr:nvSpPr>
        <xdr:cNvPr id="99" name="n_1aveValue【体育館・プール】&#10;有形固定資産減価償却率">
          <a:extLst>
            <a:ext uri="{FF2B5EF4-FFF2-40B4-BE49-F238E27FC236}">
              <a16:creationId xmlns:a16="http://schemas.microsoft.com/office/drawing/2014/main" id="{CF986890-E24D-4A58-B339-22AC41A62D14}"/>
            </a:ext>
          </a:extLst>
        </xdr:cNvPr>
        <xdr:cNvSpPr txBox="1"/>
      </xdr:nvSpPr>
      <xdr:spPr>
        <a:xfrm>
          <a:off x="35820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9542</xdr:rowOff>
    </xdr:from>
    <xdr:ext cx="405111" cy="259045"/>
    <xdr:sp macro="" textlink="">
      <xdr:nvSpPr>
        <xdr:cNvPr id="100" name="n_2aveValue【体育館・プール】&#10;有形固定資産減価償却率">
          <a:extLst>
            <a:ext uri="{FF2B5EF4-FFF2-40B4-BE49-F238E27FC236}">
              <a16:creationId xmlns:a16="http://schemas.microsoft.com/office/drawing/2014/main" id="{75BA6818-434B-4970-915C-18B75EDBD8BB}"/>
            </a:ext>
          </a:extLst>
        </xdr:cNvPr>
        <xdr:cNvSpPr txBox="1"/>
      </xdr:nvSpPr>
      <xdr:spPr>
        <a:xfrm>
          <a:off x="2705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169562</xdr:rowOff>
    </xdr:from>
    <xdr:ext cx="405111" cy="259045"/>
    <xdr:sp macro="" textlink="">
      <xdr:nvSpPr>
        <xdr:cNvPr id="101" name="n_3aveValue【体育館・プール】&#10;有形固定資産減価償却率">
          <a:extLst>
            <a:ext uri="{FF2B5EF4-FFF2-40B4-BE49-F238E27FC236}">
              <a16:creationId xmlns:a16="http://schemas.microsoft.com/office/drawing/2014/main" id="{DF2A2F9D-D516-4F80-97D1-E04E6591FD36}"/>
            </a:ext>
          </a:extLst>
        </xdr:cNvPr>
        <xdr:cNvSpPr txBox="1"/>
      </xdr:nvSpPr>
      <xdr:spPr>
        <a:xfrm>
          <a:off x="18167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148607</xdr:rowOff>
    </xdr:from>
    <xdr:ext cx="405111" cy="259045"/>
    <xdr:sp macro="" textlink="">
      <xdr:nvSpPr>
        <xdr:cNvPr id="102" name="n_4aveValue【体育館・プール】&#10;有形固定資産減価償却率">
          <a:extLst>
            <a:ext uri="{FF2B5EF4-FFF2-40B4-BE49-F238E27FC236}">
              <a16:creationId xmlns:a16="http://schemas.microsoft.com/office/drawing/2014/main" id="{A28EC697-1E94-4113-B30B-6A8169F17879}"/>
            </a:ext>
          </a:extLst>
        </xdr:cNvPr>
        <xdr:cNvSpPr txBox="1"/>
      </xdr:nvSpPr>
      <xdr:spPr>
        <a:xfrm>
          <a:off x="9277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63517</xdr:rowOff>
    </xdr:from>
    <xdr:ext cx="405111" cy="259045"/>
    <xdr:sp macro="" textlink="">
      <xdr:nvSpPr>
        <xdr:cNvPr id="103" name="n_1mainValue【体育館・プール】&#10;有形固定資産減価償却率">
          <a:extLst>
            <a:ext uri="{FF2B5EF4-FFF2-40B4-BE49-F238E27FC236}">
              <a16:creationId xmlns:a16="http://schemas.microsoft.com/office/drawing/2014/main" id="{E6D22932-20F1-4301-8FE9-D6844EBC9481}"/>
            </a:ext>
          </a:extLst>
        </xdr:cNvPr>
        <xdr:cNvSpPr txBox="1"/>
      </xdr:nvSpPr>
      <xdr:spPr>
        <a:xfrm>
          <a:off x="35820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21607</xdr:rowOff>
    </xdr:from>
    <xdr:ext cx="405111" cy="259045"/>
    <xdr:sp macro="" textlink="">
      <xdr:nvSpPr>
        <xdr:cNvPr id="104" name="n_2mainValue【体育館・プール】&#10;有形固定資産減価償却率">
          <a:extLst>
            <a:ext uri="{FF2B5EF4-FFF2-40B4-BE49-F238E27FC236}">
              <a16:creationId xmlns:a16="http://schemas.microsoft.com/office/drawing/2014/main" id="{92466BEE-2418-4E43-9A31-3A3F0FB19C91}"/>
            </a:ext>
          </a:extLst>
        </xdr:cNvPr>
        <xdr:cNvSpPr txBox="1"/>
      </xdr:nvSpPr>
      <xdr:spPr>
        <a:xfrm>
          <a:off x="2705744" y="979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143527</xdr:rowOff>
    </xdr:from>
    <xdr:ext cx="405111" cy="259045"/>
    <xdr:sp macro="" textlink="">
      <xdr:nvSpPr>
        <xdr:cNvPr id="105" name="n_3mainValue【体育館・プール】&#10;有形固定資産減価償却率">
          <a:extLst>
            <a:ext uri="{FF2B5EF4-FFF2-40B4-BE49-F238E27FC236}">
              <a16:creationId xmlns:a16="http://schemas.microsoft.com/office/drawing/2014/main" id="{A6C667FF-B0E1-45A8-802B-9FBBA94A1F9C}"/>
            </a:ext>
          </a:extLst>
        </xdr:cNvPr>
        <xdr:cNvSpPr txBox="1"/>
      </xdr:nvSpPr>
      <xdr:spPr>
        <a:xfrm>
          <a:off x="1816744" y="974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103522</xdr:rowOff>
    </xdr:from>
    <xdr:ext cx="405111" cy="259045"/>
    <xdr:sp macro="" textlink="">
      <xdr:nvSpPr>
        <xdr:cNvPr id="106" name="n_4mainValue【体育館・プール】&#10;有形固定資産減価償却率">
          <a:extLst>
            <a:ext uri="{FF2B5EF4-FFF2-40B4-BE49-F238E27FC236}">
              <a16:creationId xmlns:a16="http://schemas.microsoft.com/office/drawing/2014/main" id="{7DD56686-2A4D-46FC-8A80-0D2C0C292982}"/>
            </a:ext>
          </a:extLst>
        </xdr:cNvPr>
        <xdr:cNvSpPr txBox="1"/>
      </xdr:nvSpPr>
      <xdr:spPr>
        <a:xfrm>
          <a:off x="927744" y="970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2C9FD0CA-B9B0-4F4F-A58C-B58425F9D1A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91B28372-D711-4EFC-8F9C-5E0693A9E0A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3EAFC65C-C0C0-4460-B706-36F82948662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94562C77-D253-4558-A1A5-39F1D6AFAF5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9ED211BE-B0DC-48C1-BE2D-B3BC91ACF95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642EE661-2680-4A2D-9E28-CB120549C47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8CB14365-228F-460C-9975-7CCCE306AEC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F6316333-C239-4ADA-BC1B-4C409DCF0BB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7CB6917E-2729-4AE4-B698-8E2E1A04EC6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271C602E-0B66-49C5-A554-0161A854708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7" name="直線コネクタ 116">
          <a:extLst>
            <a:ext uri="{FF2B5EF4-FFF2-40B4-BE49-F238E27FC236}">
              <a16:creationId xmlns:a16="http://schemas.microsoft.com/office/drawing/2014/main" id="{953D0EFF-9DA9-43BE-819A-EE303EA1A1E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8" name="テキスト ボックス 117">
          <a:extLst>
            <a:ext uri="{FF2B5EF4-FFF2-40B4-BE49-F238E27FC236}">
              <a16:creationId xmlns:a16="http://schemas.microsoft.com/office/drawing/2014/main" id="{23AFC7F1-007E-4BC9-A6DA-467407B693FF}"/>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9" name="直線コネクタ 118">
          <a:extLst>
            <a:ext uri="{FF2B5EF4-FFF2-40B4-BE49-F238E27FC236}">
              <a16:creationId xmlns:a16="http://schemas.microsoft.com/office/drawing/2014/main" id="{7AAC59F1-6E1D-4BF6-8AAF-41C1B870864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0" name="テキスト ボックス 119">
          <a:extLst>
            <a:ext uri="{FF2B5EF4-FFF2-40B4-BE49-F238E27FC236}">
              <a16:creationId xmlns:a16="http://schemas.microsoft.com/office/drawing/2014/main" id="{6876BFAA-1007-446E-BCB3-8A5921C8E6D4}"/>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1" name="直線コネクタ 120">
          <a:extLst>
            <a:ext uri="{FF2B5EF4-FFF2-40B4-BE49-F238E27FC236}">
              <a16:creationId xmlns:a16="http://schemas.microsoft.com/office/drawing/2014/main" id="{160D29D3-685C-48C4-B3E7-58FD8B65D93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2" name="テキスト ボックス 121">
          <a:extLst>
            <a:ext uri="{FF2B5EF4-FFF2-40B4-BE49-F238E27FC236}">
              <a16:creationId xmlns:a16="http://schemas.microsoft.com/office/drawing/2014/main" id="{265A52ED-B2FB-4033-9B69-B541536466E4}"/>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3" name="直線コネクタ 122">
          <a:extLst>
            <a:ext uri="{FF2B5EF4-FFF2-40B4-BE49-F238E27FC236}">
              <a16:creationId xmlns:a16="http://schemas.microsoft.com/office/drawing/2014/main" id="{1C7D2576-2BD1-46CB-873D-FAAA4BBFD0F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4" name="テキスト ボックス 123">
          <a:extLst>
            <a:ext uri="{FF2B5EF4-FFF2-40B4-BE49-F238E27FC236}">
              <a16:creationId xmlns:a16="http://schemas.microsoft.com/office/drawing/2014/main" id="{C9F83FDF-1C47-41A5-AB85-E3140E275F62}"/>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5" name="直線コネクタ 124">
          <a:extLst>
            <a:ext uri="{FF2B5EF4-FFF2-40B4-BE49-F238E27FC236}">
              <a16:creationId xmlns:a16="http://schemas.microsoft.com/office/drawing/2014/main" id="{ACD6EBA2-C89A-44F9-A1F6-11B73D2F7B0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6" name="テキスト ボックス 125">
          <a:extLst>
            <a:ext uri="{FF2B5EF4-FFF2-40B4-BE49-F238E27FC236}">
              <a16:creationId xmlns:a16="http://schemas.microsoft.com/office/drawing/2014/main" id="{058090ED-42E7-4F22-B864-3A2652DD895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7" name="直線コネクタ 126">
          <a:extLst>
            <a:ext uri="{FF2B5EF4-FFF2-40B4-BE49-F238E27FC236}">
              <a16:creationId xmlns:a16="http://schemas.microsoft.com/office/drawing/2014/main" id="{153B26B2-8BF9-4AFE-9B63-CDB269FB69B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8" name="テキスト ボックス 127">
          <a:extLst>
            <a:ext uri="{FF2B5EF4-FFF2-40B4-BE49-F238E27FC236}">
              <a16:creationId xmlns:a16="http://schemas.microsoft.com/office/drawing/2014/main" id="{F7395C7A-DB86-4B68-8F03-79DC5FCF797B}"/>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9" name="【体育館・プール】&#10;一人当たり面積グラフ枠">
          <a:extLst>
            <a:ext uri="{FF2B5EF4-FFF2-40B4-BE49-F238E27FC236}">
              <a16:creationId xmlns:a16="http://schemas.microsoft.com/office/drawing/2014/main" id="{8332CB1D-409F-4B7F-823A-ED0EC79E69C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130" name="直線コネクタ 129">
          <a:extLst>
            <a:ext uri="{FF2B5EF4-FFF2-40B4-BE49-F238E27FC236}">
              <a16:creationId xmlns:a16="http://schemas.microsoft.com/office/drawing/2014/main" id="{071AAC9B-4520-4E40-B760-4DC31B696D25}"/>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131" name="【体育館・プール】&#10;一人当たり面積最小値テキスト">
          <a:extLst>
            <a:ext uri="{FF2B5EF4-FFF2-40B4-BE49-F238E27FC236}">
              <a16:creationId xmlns:a16="http://schemas.microsoft.com/office/drawing/2014/main" id="{146E9FC9-1CCF-4C41-AF0B-CF6461D85FFC}"/>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132" name="直線コネクタ 131">
          <a:extLst>
            <a:ext uri="{FF2B5EF4-FFF2-40B4-BE49-F238E27FC236}">
              <a16:creationId xmlns:a16="http://schemas.microsoft.com/office/drawing/2014/main" id="{30C8AFF8-70FE-4FFD-9FBD-0C06724C809D}"/>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133" name="【体育館・プール】&#10;一人当たり面積最大値テキスト">
          <a:extLst>
            <a:ext uri="{FF2B5EF4-FFF2-40B4-BE49-F238E27FC236}">
              <a16:creationId xmlns:a16="http://schemas.microsoft.com/office/drawing/2014/main" id="{13055F0C-E185-4F2C-9741-F87D59C45E18}"/>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134" name="直線コネクタ 133">
          <a:extLst>
            <a:ext uri="{FF2B5EF4-FFF2-40B4-BE49-F238E27FC236}">
              <a16:creationId xmlns:a16="http://schemas.microsoft.com/office/drawing/2014/main" id="{701BEB12-50F9-456B-8F4A-7D9AA8CA54B5}"/>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135" name="【体育館・プール】&#10;一人当たり面積平均値テキスト">
          <a:extLst>
            <a:ext uri="{FF2B5EF4-FFF2-40B4-BE49-F238E27FC236}">
              <a16:creationId xmlns:a16="http://schemas.microsoft.com/office/drawing/2014/main" id="{1B051625-DBC5-4421-AB8A-55568D76A4DA}"/>
            </a:ext>
          </a:extLst>
        </xdr:cNvPr>
        <xdr:cNvSpPr txBox="1"/>
      </xdr:nvSpPr>
      <xdr:spPr>
        <a:xfrm>
          <a:off x="10515600" y="10576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136" name="フローチャート: 判断 135">
          <a:extLst>
            <a:ext uri="{FF2B5EF4-FFF2-40B4-BE49-F238E27FC236}">
              <a16:creationId xmlns:a16="http://schemas.microsoft.com/office/drawing/2014/main" id="{C5EFBBCF-F8EB-4AD9-9D1E-DB60E0D4A6E5}"/>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137" name="フローチャート: 判断 136">
          <a:extLst>
            <a:ext uri="{FF2B5EF4-FFF2-40B4-BE49-F238E27FC236}">
              <a16:creationId xmlns:a16="http://schemas.microsoft.com/office/drawing/2014/main" id="{57CD7245-3791-4533-83BC-C57EDA63B56C}"/>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138" name="フローチャート: 判断 137">
          <a:extLst>
            <a:ext uri="{FF2B5EF4-FFF2-40B4-BE49-F238E27FC236}">
              <a16:creationId xmlns:a16="http://schemas.microsoft.com/office/drawing/2014/main" id="{BD04FE7E-96EF-4269-8B91-09E9DF4DDD60}"/>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139" name="フローチャート: 判断 138">
          <a:extLst>
            <a:ext uri="{FF2B5EF4-FFF2-40B4-BE49-F238E27FC236}">
              <a16:creationId xmlns:a16="http://schemas.microsoft.com/office/drawing/2014/main" id="{89A13953-197E-4196-A964-D2DF1F1317A4}"/>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140" name="フローチャート: 判断 139">
          <a:extLst>
            <a:ext uri="{FF2B5EF4-FFF2-40B4-BE49-F238E27FC236}">
              <a16:creationId xmlns:a16="http://schemas.microsoft.com/office/drawing/2014/main" id="{7C53D1F0-4315-4BDD-B4C1-BA2C9AFCEBB9}"/>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4928FDFC-9DDB-4EE4-B214-093B321D984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5D103156-9696-4A30-81A0-8057132B81B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DFFEA231-B321-4B96-BC21-E0F089A169D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0AE0BD46-22A3-4310-AEC2-3422736CDB2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86A0399F-5C86-4CB7-BDFD-3D56869FF7D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161290</xdr:rowOff>
    </xdr:from>
    <xdr:to>
      <xdr:col>55</xdr:col>
      <xdr:colOff>50800</xdr:colOff>
      <xdr:row>57</xdr:row>
      <xdr:rowOff>91440</xdr:rowOff>
    </xdr:to>
    <xdr:sp macro="" textlink="">
      <xdr:nvSpPr>
        <xdr:cNvPr id="146" name="楕円 145">
          <a:extLst>
            <a:ext uri="{FF2B5EF4-FFF2-40B4-BE49-F238E27FC236}">
              <a16:creationId xmlns:a16="http://schemas.microsoft.com/office/drawing/2014/main" id="{F1306184-EF18-4889-AC10-A67DCE7C7CD1}"/>
            </a:ext>
          </a:extLst>
        </xdr:cNvPr>
        <xdr:cNvSpPr/>
      </xdr:nvSpPr>
      <xdr:spPr>
        <a:xfrm>
          <a:off x="10426700" y="976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12717</xdr:rowOff>
    </xdr:from>
    <xdr:ext cx="469744" cy="259045"/>
    <xdr:sp macro="" textlink="">
      <xdr:nvSpPr>
        <xdr:cNvPr id="147" name="【体育館・プール】&#10;一人当たり面積該当値テキスト">
          <a:extLst>
            <a:ext uri="{FF2B5EF4-FFF2-40B4-BE49-F238E27FC236}">
              <a16:creationId xmlns:a16="http://schemas.microsoft.com/office/drawing/2014/main" id="{E74CABB0-4222-4B33-B61A-9B8672868B9A}"/>
            </a:ext>
          </a:extLst>
        </xdr:cNvPr>
        <xdr:cNvSpPr txBox="1"/>
      </xdr:nvSpPr>
      <xdr:spPr>
        <a:xfrm>
          <a:off x="10515600" y="961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5080</xdr:rowOff>
    </xdr:from>
    <xdr:to>
      <xdr:col>50</xdr:col>
      <xdr:colOff>165100</xdr:colOff>
      <xdr:row>57</xdr:row>
      <xdr:rowOff>106680</xdr:rowOff>
    </xdr:to>
    <xdr:sp macro="" textlink="">
      <xdr:nvSpPr>
        <xdr:cNvPr id="148" name="楕円 147">
          <a:extLst>
            <a:ext uri="{FF2B5EF4-FFF2-40B4-BE49-F238E27FC236}">
              <a16:creationId xmlns:a16="http://schemas.microsoft.com/office/drawing/2014/main" id="{C62DD50E-547C-46B8-9FA1-875F0E66F2C8}"/>
            </a:ext>
          </a:extLst>
        </xdr:cNvPr>
        <xdr:cNvSpPr/>
      </xdr:nvSpPr>
      <xdr:spPr>
        <a:xfrm>
          <a:off x="9588500" y="977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40640</xdr:rowOff>
    </xdr:from>
    <xdr:to>
      <xdr:col>55</xdr:col>
      <xdr:colOff>0</xdr:colOff>
      <xdr:row>57</xdr:row>
      <xdr:rowOff>55880</xdr:rowOff>
    </xdr:to>
    <xdr:cxnSp macro="">
      <xdr:nvCxnSpPr>
        <xdr:cNvPr id="149" name="直線コネクタ 148">
          <a:extLst>
            <a:ext uri="{FF2B5EF4-FFF2-40B4-BE49-F238E27FC236}">
              <a16:creationId xmlns:a16="http://schemas.microsoft.com/office/drawing/2014/main" id="{EDDC50A1-9F9D-4A31-90DC-01101E01DC50}"/>
            </a:ext>
          </a:extLst>
        </xdr:cNvPr>
        <xdr:cNvCxnSpPr/>
      </xdr:nvCxnSpPr>
      <xdr:spPr>
        <a:xfrm flipV="1">
          <a:off x="9639300" y="981329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24130</xdr:rowOff>
    </xdr:from>
    <xdr:to>
      <xdr:col>46</xdr:col>
      <xdr:colOff>38100</xdr:colOff>
      <xdr:row>57</xdr:row>
      <xdr:rowOff>125730</xdr:rowOff>
    </xdr:to>
    <xdr:sp macro="" textlink="">
      <xdr:nvSpPr>
        <xdr:cNvPr id="150" name="楕円 149">
          <a:extLst>
            <a:ext uri="{FF2B5EF4-FFF2-40B4-BE49-F238E27FC236}">
              <a16:creationId xmlns:a16="http://schemas.microsoft.com/office/drawing/2014/main" id="{21ABFB8D-FA68-4807-845D-5F09D65DB6AB}"/>
            </a:ext>
          </a:extLst>
        </xdr:cNvPr>
        <xdr:cNvSpPr/>
      </xdr:nvSpPr>
      <xdr:spPr>
        <a:xfrm>
          <a:off x="8699500" y="979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55880</xdr:rowOff>
    </xdr:from>
    <xdr:to>
      <xdr:col>50</xdr:col>
      <xdr:colOff>114300</xdr:colOff>
      <xdr:row>57</xdr:row>
      <xdr:rowOff>74930</xdr:rowOff>
    </xdr:to>
    <xdr:cxnSp macro="">
      <xdr:nvCxnSpPr>
        <xdr:cNvPr id="151" name="直線コネクタ 150">
          <a:extLst>
            <a:ext uri="{FF2B5EF4-FFF2-40B4-BE49-F238E27FC236}">
              <a16:creationId xmlns:a16="http://schemas.microsoft.com/office/drawing/2014/main" id="{574D7F46-88EF-4949-A246-37ACB7360F40}"/>
            </a:ext>
          </a:extLst>
        </xdr:cNvPr>
        <xdr:cNvCxnSpPr/>
      </xdr:nvCxnSpPr>
      <xdr:spPr>
        <a:xfrm flipV="1">
          <a:off x="8750300" y="98285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43180</xdr:rowOff>
    </xdr:from>
    <xdr:to>
      <xdr:col>41</xdr:col>
      <xdr:colOff>101600</xdr:colOff>
      <xdr:row>57</xdr:row>
      <xdr:rowOff>144780</xdr:rowOff>
    </xdr:to>
    <xdr:sp macro="" textlink="">
      <xdr:nvSpPr>
        <xdr:cNvPr id="152" name="楕円 151">
          <a:extLst>
            <a:ext uri="{FF2B5EF4-FFF2-40B4-BE49-F238E27FC236}">
              <a16:creationId xmlns:a16="http://schemas.microsoft.com/office/drawing/2014/main" id="{1043BE0C-7D77-4C94-A37D-E0B22B9837AD}"/>
            </a:ext>
          </a:extLst>
        </xdr:cNvPr>
        <xdr:cNvSpPr/>
      </xdr:nvSpPr>
      <xdr:spPr>
        <a:xfrm>
          <a:off x="7810500" y="981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74930</xdr:rowOff>
    </xdr:from>
    <xdr:to>
      <xdr:col>45</xdr:col>
      <xdr:colOff>177800</xdr:colOff>
      <xdr:row>57</xdr:row>
      <xdr:rowOff>93980</xdr:rowOff>
    </xdr:to>
    <xdr:cxnSp macro="">
      <xdr:nvCxnSpPr>
        <xdr:cNvPr id="153" name="直線コネクタ 152">
          <a:extLst>
            <a:ext uri="{FF2B5EF4-FFF2-40B4-BE49-F238E27FC236}">
              <a16:creationId xmlns:a16="http://schemas.microsoft.com/office/drawing/2014/main" id="{756D3493-4B09-4009-A8FD-CCC5FB8A544A}"/>
            </a:ext>
          </a:extLst>
        </xdr:cNvPr>
        <xdr:cNvCxnSpPr/>
      </xdr:nvCxnSpPr>
      <xdr:spPr>
        <a:xfrm flipV="1">
          <a:off x="7861300" y="98475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59690</xdr:rowOff>
    </xdr:from>
    <xdr:to>
      <xdr:col>36</xdr:col>
      <xdr:colOff>165100</xdr:colOff>
      <xdr:row>57</xdr:row>
      <xdr:rowOff>161290</xdr:rowOff>
    </xdr:to>
    <xdr:sp macro="" textlink="">
      <xdr:nvSpPr>
        <xdr:cNvPr id="154" name="楕円 153">
          <a:extLst>
            <a:ext uri="{FF2B5EF4-FFF2-40B4-BE49-F238E27FC236}">
              <a16:creationId xmlns:a16="http://schemas.microsoft.com/office/drawing/2014/main" id="{3D164298-DE40-4954-82D5-7A167BBC083C}"/>
            </a:ext>
          </a:extLst>
        </xdr:cNvPr>
        <xdr:cNvSpPr/>
      </xdr:nvSpPr>
      <xdr:spPr>
        <a:xfrm>
          <a:off x="6921500" y="983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93980</xdr:rowOff>
    </xdr:from>
    <xdr:to>
      <xdr:col>41</xdr:col>
      <xdr:colOff>50800</xdr:colOff>
      <xdr:row>57</xdr:row>
      <xdr:rowOff>110490</xdr:rowOff>
    </xdr:to>
    <xdr:cxnSp macro="">
      <xdr:nvCxnSpPr>
        <xdr:cNvPr id="155" name="直線コネクタ 154">
          <a:extLst>
            <a:ext uri="{FF2B5EF4-FFF2-40B4-BE49-F238E27FC236}">
              <a16:creationId xmlns:a16="http://schemas.microsoft.com/office/drawing/2014/main" id="{86E367E6-D54E-4F66-8D7B-A870F80DDADE}"/>
            </a:ext>
          </a:extLst>
        </xdr:cNvPr>
        <xdr:cNvCxnSpPr/>
      </xdr:nvCxnSpPr>
      <xdr:spPr>
        <a:xfrm flipV="1">
          <a:off x="6972300" y="9866630"/>
          <a:ext cx="889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156" name="n_1aveValue【体育館・プール】&#10;一人当たり面積">
          <a:extLst>
            <a:ext uri="{FF2B5EF4-FFF2-40B4-BE49-F238E27FC236}">
              <a16:creationId xmlns:a16="http://schemas.microsoft.com/office/drawing/2014/main" id="{42CC2E2E-6D62-46B0-9819-3FDD9160645D}"/>
            </a:ext>
          </a:extLst>
        </xdr:cNvPr>
        <xdr:cNvSpPr txBox="1"/>
      </xdr:nvSpPr>
      <xdr:spPr>
        <a:xfrm>
          <a:off x="9391727" y="1070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157" name="n_2aveValue【体育館・プール】&#10;一人当たり面積">
          <a:extLst>
            <a:ext uri="{FF2B5EF4-FFF2-40B4-BE49-F238E27FC236}">
              <a16:creationId xmlns:a16="http://schemas.microsoft.com/office/drawing/2014/main" id="{01FB4587-7A9A-4C7C-B2B7-01B629AC2E81}"/>
            </a:ext>
          </a:extLst>
        </xdr:cNvPr>
        <xdr:cNvSpPr txBox="1"/>
      </xdr:nvSpPr>
      <xdr:spPr>
        <a:xfrm>
          <a:off x="8515427" y="1070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158" name="n_3aveValue【体育館・プール】&#10;一人当たり面積">
          <a:extLst>
            <a:ext uri="{FF2B5EF4-FFF2-40B4-BE49-F238E27FC236}">
              <a16:creationId xmlns:a16="http://schemas.microsoft.com/office/drawing/2014/main" id="{FA6D446E-2214-433B-8DB6-DEEF93188874}"/>
            </a:ext>
          </a:extLst>
        </xdr:cNvPr>
        <xdr:cNvSpPr txBox="1"/>
      </xdr:nvSpPr>
      <xdr:spPr>
        <a:xfrm>
          <a:off x="7626427" y="1069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macro="" textlink="">
      <xdr:nvSpPr>
        <xdr:cNvPr id="159" name="n_4aveValue【体育館・プール】&#10;一人当たり面積">
          <a:extLst>
            <a:ext uri="{FF2B5EF4-FFF2-40B4-BE49-F238E27FC236}">
              <a16:creationId xmlns:a16="http://schemas.microsoft.com/office/drawing/2014/main" id="{1749CD2E-EA70-4E99-AA6D-B211154343FC}"/>
            </a:ext>
          </a:extLst>
        </xdr:cNvPr>
        <xdr:cNvSpPr txBox="1"/>
      </xdr:nvSpPr>
      <xdr:spPr>
        <a:xfrm>
          <a:off x="6737427" y="1070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55</xdr:row>
      <xdr:rowOff>123207</xdr:rowOff>
    </xdr:from>
    <xdr:ext cx="469744" cy="259045"/>
    <xdr:sp macro="" textlink="">
      <xdr:nvSpPr>
        <xdr:cNvPr id="160" name="n_1mainValue【体育館・プール】&#10;一人当たり面積">
          <a:extLst>
            <a:ext uri="{FF2B5EF4-FFF2-40B4-BE49-F238E27FC236}">
              <a16:creationId xmlns:a16="http://schemas.microsoft.com/office/drawing/2014/main" id="{893E45A0-D27E-4C85-B3FC-FC91A003B0D8}"/>
            </a:ext>
          </a:extLst>
        </xdr:cNvPr>
        <xdr:cNvSpPr txBox="1"/>
      </xdr:nvSpPr>
      <xdr:spPr>
        <a:xfrm>
          <a:off x="9391727" y="955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55</xdr:row>
      <xdr:rowOff>142257</xdr:rowOff>
    </xdr:from>
    <xdr:ext cx="469744" cy="259045"/>
    <xdr:sp macro="" textlink="">
      <xdr:nvSpPr>
        <xdr:cNvPr id="161" name="n_2mainValue【体育館・プール】&#10;一人当たり面積">
          <a:extLst>
            <a:ext uri="{FF2B5EF4-FFF2-40B4-BE49-F238E27FC236}">
              <a16:creationId xmlns:a16="http://schemas.microsoft.com/office/drawing/2014/main" id="{EF1FFD73-1CF5-45D1-9044-44514A58B285}"/>
            </a:ext>
          </a:extLst>
        </xdr:cNvPr>
        <xdr:cNvSpPr txBox="1"/>
      </xdr:nvSpPr>
      <xdr:spPr>
        <a:xfrm>
          <a:off x="8515427" y="9572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55</xdr:row>
      <xdr:rowOff>161307</xdr:rowOff>
    </xdr:from>
    <xdr:ext cx="469744" cy="259045"/>
    <xdr:sp macro="" textlink="">
      <xdr:nvSpPr>
        <xdr:cNvPr id="162" name="n_3mainValue【体育館・プール】&#10;一人当たり面積">
          <a:extLst>
            <a:ext uri="{FF2B5EF4-FFF2-40B4-BE49-F238E27FC236}">
              <a16:creationId xmlns:a16="http://schemas.microsoft.com/office/drawing/2014/main" id="{4CE55464-ABF2-4932-8569-3B196E63C868}"/>
            </a:ext>
          </a:extLst>
        </xdr:cNvPr>
        <xdr:cNvSpPr txBox="1"/>
      </xdr:nvSpPr>
      <xdr:spPr>
        <a:xfrm>
          <a:off x="7626427" y="959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56</xdr:row>
      <xdr:rowOff>6367</xdr:rowOff>
    </xdr:from>
    <xdr:ext cx="469744" cy="259045"/>
    <xdr:sp macro="" textlink="">
      <xdr:nvSpPr>
        <xdr:cNvPr id="163" name="n_4mainValue【体育館・プール】&#10;一人当たり面積">
          <a:extLst>
            <a:ext uri="{FF2B5EF4-FFF2-40B4-BE49-F238E27FC236}">
              <a16:creationId xmlns:a16="http://schemas.microsoft.com/office/drawing/2014/main" id="{B82FCC83-BAE5-450F-8393-6155A8ACD676}"/>
            </a:ext>
          </a:extLst>
        </xdr:cNvPr>
        <xdr:cNvSpPr txBox="1"/>
      </xdr:nvSpPr>
      <xdr:spPr>
        <a:xfrm>
          <a:off x="6737427" y="960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F4E226DD-079A-46D3-9314-8819366B8C0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9AF4D8BF-2DE3-44A0-B856-2FDFC1E7F5A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DDC16D9C-1AAF-4C9B-9461-E978071CFC5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FDA0825D-8BE9-47ED-966E-D17FD442B49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D973A7AA-2FE5-4BC1-89DA-7923E36DEFB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B754F5C6-B591-4FFF-9AAA-AE1BF0F512A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EA28C2F0-CAE6-42EF-99BC-BFCD645DD22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E9C2F5EE-F959-4E18-878A-06D4F76C34F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2" name="テキスト ボックス 171">
          <a:extLst>
            <a:ext uri="{FF2B5EF4-FFF2-40B4-BE49-F238E27FC236}">
              <a16:creationId xmlns:a16="http://schemas.microsoft.com/office/drawing/2014/main" id="{60E75E9C-8D92-487E-A56A-308EE49EE55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3" name="直線コネクタ 172">
          <a:extLst>
            <a:ext uri="{FF2B5EF4-FFF2-40B4-BE49-F238E27FC236}">
              <a16:creationId xmlns:a16="http://schemas.microsoft.com/office/drawing/2014/main" id="{3BEDB8FB-9B4F-42A2-A525-4BB7EA6E6B3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4" name="テキスト ボックス 173">
          <a:extLst>
            <a:ext uri="{FF2B5EF4-FFF2-40B4-BE49-F238E27FC236}">
              <a16:creationId xmlns:a16="http://schemas.microsoft.com/office/drawing/2014/main" id="{67A2D676-B5DF-4A75-BC2A-9AB2EA767D7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5" name="直線コネクタ 174">
          <a:extLst>
            <a:ext uri="{FF2B5EF4-FFF2-40B4-BE49-F238E27FC236}">
              <a16:creationId xmlns:a16="http://schemas.microsoft.com/office/drawing/2014/main" id="{70B1C458-42E0-4F27-A584-7127B6D26B1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6" name="テキスト ボックス 175">
          <a:extLst>
            <a:ext uri="{FF2B5EF4-FFF2-40B4-BE49-F238E27FC236}">
              <a16:creationId xmlns:a16="http://schemas.microsoft.com/office/drawing/2014/main" id="{3E154156-011F-46A1-ADD7-BCBB3D5424B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7" name="直線コネクタ 176">
          <a:extLst>
            <a:ext uri="{FF2B5EF4-FFF2-40B4-BE49-F238E27FC236}">
              <a16:creationId xmlns:a16="http://schemas.microsoft.com/office/drawing/2014/main" id="{562CBBA7-0B5C-4795-935C-6DCD1011BE6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8" name="テキスト ボックス 177">
          <a:extLst>
            <a:ext uri="{FF2B5EF4-FFF2-40B4-BE49-F238E27FC236}">
              <a16:creationId xmlns:a16="http://schemas.microsoft.com/office/drawing/2014/main" id="{C2B3E2C4-CD61-44FD-8671-643B7D6D1F6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9" name="直線コネクタ 178">
          <a:extLst>
            <a:ext uri="{FF2B5EF4-FFF2-40B4-BE49-F238E27FC236}">
              <a16:creationId xmlns:a16="http://schemas.microsoft.com/office/drawing/2014/main" id="{19865ACD-03B1-4E78-8A82-C9B8903EC0F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0" name="テキスト ボックス 179">
          <a:extLst>
            <a:ext uri="{FF2B5EF4-FFF2-40B4-BE49-F238E27FC236}">
              <a16:creationId xmlns:a16="http://schemas.microsoft.com/office/drawing/2014/main" id="{1E8A342E-D985-4F60-A4AC-9D517E967285}"/>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1" name="直線コネクタ 180">
          <a:extLst>
            <a:ext uri="{FF2B5EF4-FFF2-40B4-BE49-F238E27FC236}">
              <a16:creationId xmlns:a16="http://schemas.microsoft.com/office/drawing/2014/main" id="{21A4A005-BE5D-4999-BF7E-B1000C6C3CF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2" name="テキスト ボックス 181">
          <a:extLst>
            <a:ext uri="{FF2B5EF4-FFF2-40B4-BE49-F238E27FC236}">
              <a16:creationId xmlns:a16="http://schemas.microsoft.com/office/drawing/2014/main" id="{62EDE2F1-44E7-4E86-B182-A5A825464306}"/>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3" name="直線コネクタ 182">
          <a:extLst>
            <a:ext uri="{FF2B5EF4-FFF2-40B4-BE49-F238E27FC236}">
              <a16:creationId xmlns:a16="http://schemas.microsoft.com/office/drawing/2014/main" id="{024C1574-CF81-484F-A0C4-49960863BDC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4" name="テキスト ボックス 183">
          <a:extLst>
            <a:ext uri="{FF2B5EF4-FFF2-40B4-BE49-F238E27FC236}">
              <a16:creationId xmlns:a16="http://schemas.microsoft.com/office/drawing/2014/main" id="{51A4DD71-37BA-4FC8-AE44-2B43A4C5076F}"/>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9F9AB0B2-38FF-4E48-A6A0-F2C50E3B3C5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6" name="テキスト ボックス 185">
          <a:extLst>
            <a:ext uri="{FF2B5EF4-FFF2-40B4-BE49-F238E27FC236}">
              <a16:creationId xmlns:a16="http://schemas.microsoft.com/office/drawing/2014/main" id="{A1AB420A-0667-468D-BA00-639164158DE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7" name="【福祉施設】&#10;有形固定資産減価償却率グラフ枠">
          <a:extLst>
            <a:ext uri="{FF2B5EF4-FFF2-40B4-BE49-F238E27FC236}">
              <a16:creationId xmlns:a16="http://schemas.microsoft.com/office/drawing/2014/main" id="{415ADA5F-E2F9-450F-B61B-50FAC7ADF7E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188" name="直線コネクタ 187">
          <a:extLst>
            <a:ext uri="{FF2B5EF4-FFF2-40B4-BE49-F238E27FC236}">
              <a16:creationId xmlns:a16="http://schemas.microsoft.com/office/drawing/2014/main" id="{643E1B4E-DB31-42BA-A500-A02288840B1C}"/>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9" name="【福祉施設】&#10;有形固定資産減価償却率最小値テキスト">
          <a:extLst>
            <a:ext uri="{FF2B5EF4-FFF2-40B4-BE49-F238E27FC236}">
              <a16:creationId xmlns:a16="http://schemas.microsoft.com/office/drawing/2014/main" id="{135AF53F-45C6-46E9-AB28-2EAD3B7D0EA1}"/>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0" name="直線コネクタ 189">
          <a:extLst>
            <a:ext uri="{FF2B5EF4-FFF2-40B4-BE49-F238E27FC236}">
              <a16:creationId xmlns:a16="http://schemas.microsoft.com/office/drawing/2014/main" id="{1806FCB3-2F95-490D-BC6B-40563EB725FA}"/>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191" name="【福祉施設】&#10;有形固定資産減価償却率最大値テキスト">
          <a:extLst>
            <a:ext uri="{FF2B5EF4-FFF2-40B4-BE49-F238E27FC236}">
              <a16:creationId xmlns:a16="http://schemas.microsoft.com/office/drawing/2014/main" id="{F9A68DD0-F457-43EB-9B0E-CE72B8AE6E88}"/>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192" name="直線コネクタ 191">
          <a:extLst>
            <a:ext uri="{FF2B5EF4-FFF2-40B4-BE49-F238E27FC236}">
              <a16:creationId xmlns:a16="http://schemas.microsoft.com/office/drawing/2014/main" id="{D7C79F26-04D7-4E93-A722-6EF9A715C825}"/>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193" name="【福祉施設】&#10;有形固定資産減価償却率平均値テキスト">
          <a:extLst>
            <a:ext uri="{FF2B5EF4-FFF2-40B4-BE49-F238E27FC236}">
              <a16:creationId xmlns:a16="http://schemas.microsoft.com/office/drawing/2014/main" id="{6CD7D8E8-9052-4DCD-BFCF-4315CE6BD620}"/>
            </a:ext>
          </a:extLst>
        </xdr:cNvPr>
        <xdr:cNvSpPr txBox="1"/>
      </xdr:nvSpPr>
      <xdr:spPr>
        <a:xfrm>
          <a:off x="4673600" y="1389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194" name="フローチャート: 判断 193">
          <a:extLst>
            <a:ext uri="{FF2B5EF4-FFF2-40B4-BE49-F238E27FC236}">
              <a16:creationId xmlns:a16="http://schemas.microsoft.com/office/drawing/2014/main" id="{52CEE658-A5D1-4036-8491-F5EACF97C0AF}"/>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195" name="フローチャート: 判断 194">
          <a:extLst>
            <a:ext uri="{FF2B5EF4-FFF2-40B4-BE49-F238E27FC236}">
              <a16:creationId xmlns:a16="http://schemas.microsoft.com/office/drawing/2014/main" id="{53298D0D-90CA-43DD-BDA3-7160A1C239F2}"/>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196" name="フローチャート: 判断 195">
          <a:extLst>
            <a:ext uri="{FF2B5EF4-FFF2-40B4-BE49-F238E27FC236}">
              <a16:creationId xmlns:a16="http://schemas.microsoft.com/office/drawing/2014/main" id="{3BED59FF-156A-4303-9942-AA83CDE9FAC9}"/>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197" name="フローチャート: 判断 196">
          <a:extLst>
            <a:ext uri="{FF2B5EF4-FFF2-40B4-BE49-F238E27FC236}">
              <a16:creationId xmlns:a16="http://schemas.microsoft.com/office/drawing/2014/main" id="{2ECCF0F8-92BA-49C2-B6F5-8580E6E55A05}"/>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198" name="フローチャート: 判断 197">
          <a:extLst>
            <a:ext uri="{FF2B5EF4-FFF2-40B4-BE49-F238E27FC236}">
              <a16:creationId xmlns:a16="http://schemas.microsoft.com/office/drawing/2014/main" id="{84ED942A-776E-42FC-9E10-62CA9FCCC8CF}"/>
            </a:ext>
          </a:extLst>
        </xdr:cNvPr>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17A95969-0839-4F71-A4AB-D99E2DD0D73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D7982128-262A-4F3B-9952-91B8A4F2F77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C21DA6C8-CD66-49C6-846A-2E9A81363B5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3AA3522B-DE21-4037-89F9-39DB12F279A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E88C6E14-5045-453D-BBAB-E11BC715BBB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74930</xdr:rowOff>
    </xdr:from>
    <xdr:to>
      <xdr:col>24</xdr:col>
      <xdr:colOff>114300</xdr:colOff>
      <xdr:row>84</xdr:row>
      <xdr:rowOff>5080</xdr:rowOff>
    </xdr:to>
    <xdr:sp macro="" textlink="">
      <xdr:nvSpPr>
        <xdr:cNvPr id="204" name="楕円 203">
          <a:extLst>
            <a:ext uri="{FF2B5EF4-FFF2-40B4-BE49-F238E27FC236}">
              <a16:creationId xmlns:a16="http://schemas.microsoft.com/office/drawing/2014/main" id="{54E793A9-DA2E-4C14-9CFC-F3ED9BA97A5E}"/>
            </a:ext>
          </a:extLst>
        </xdr:cNvPr>
        <xdr:cNvSpPr/>
      </xdr:nvSpPr>
      <xdr:spPr>
        <a:xfrm>
          <a:off x="4584700" y="1430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53357</xdr:rowOff>
    </xdr:from>
    <xdr:ext cx="405111" cy="259045"/>
    <xdr:sp macro="" textlink="">
      <xdr:nvSpPr>
        <xdr:cNvPr id="205" name="【福祉施設】&#10;有形固定資産減価償却率該当値テキスト">
          <a:extLst>
            <a:ext uri="{FF2B5EF4-FFF2-40B4-BE49-F238E27FC236}">
              <a16:creationId xmlns:a16="http://schemas.microsoft.com/office/drawing/2014/main" id="{C6074A8E-301D-4BFA-B161-F18BD76B4E43}"/>
            </a:ext>
          </a:extLst>
        </xdr:cNvPr>
        <xdr:cNvSpPr txBox="1"/>
      </xdr:nvSpPr>
      <xdr:spPr>
        <a:xfrm>
          <a:off x="4673600"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29211</xdr:rowOff>
    </xdr:from>
    <xdr:to>
      <xdr:col>20</xdr:col>
      <xdr:colOff>38100</xdr:colOff>
      <xdr:row>83</xdr:row>
      <xdr:rowOff>130811</xdr:rowOff>
    </xdr:to>
    <xdr:sp macro="" textlink="">
      <xdr:nvSpPr>
        <xdr:cNvPr id="206" name="楕円 205">
          <a:extLst>
            <a:ext uri="{FF2B5EF4-FFF2-40B4-BE49-F238E27FC236}">
              <a16:creationId xmlns:a16="http://schemas.microsoft.com/office/drawing/2014/main" id="{B635C315-95CA-4ADC-AD16-4335D5F780BB}"/>
            </a:ext>
          </a:extLst>
        </xdr:cNvPr>
        <xdr:cNvSpPr/>
      </xdr:nvSpPr>
      <xdr:spPr>
        <a:xfrm>
          <a:off x="3746500" y="142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80011</xdr:rowOff>
    </xdr:from>
    <xdr:to>
      <xdr:col>24</xdr:col>
      <xdr:colOff>63500</xdr:colOff>
      <xdr:row>83</xdr:row>
      <xdr:rowOff>125730</xdr:rowOff>
    </xdr:to>
    <xdr:cxnSp macro="">
      <xdr:nvCxnSpPr>
        <xdr:cNvPr id="207" name="直線コネクタ 206">
          <a:extLst>
            <a:ext uri="{FF2B5EF4-FFF2-40B4-BE49-F238E27FC236}">
              <a16:creationId xmlns:a16="http://schemas.microsoft.com/office/drawing/2014/main" id="{4DD3351A-A776-445F-BA8C-9DAB6D7A9B20}"/>
            </a:ext>
          </a:extLst>
        </xdr:cNvPr>
        <xdr:cNvCxnSpPr/>
      </xdr:nvCxnSpPr>
      <xdr:spPr>
        <a:xfrm>
          <a:off x="3797300" y="14310361"/>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78739</xdr:rowOff>
    </xdr:from>
    <xdr:to>
      <xdr:col>15</xdr:col>
      <xdr:colOff>101600</xdr:colOff>
      <xdr:row>84</xdr:row>
      <xdr:rowOff>8889</xdr:rowOff>
    </xdr:to>
    <xdr:sp macro="" textlink="">
      <xdr:nvSpPr>
        <xdr:cNvPr id="208" name="楕円 207">
          <a:extLst>
            <a:ext uri="{FF2B5EF4-FFF2-40B4-BE49-F238E27FC236}">
              <a16:creationId xmlns:a16="http://schemas.microsoft.com/office/drawing/2014/main" id="{24A2560D-6098-48A1-A14C-86CF08F4B535}"/>
            </a:ext>
          </a:extLst>
        </xdr:cNvPr>
        <xdr:cNvSpPr/>
      </xdr:nvSpPr>
      <xdr:spPr>
        <a:xfrm>
          <a:off x="28575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80011</xdr:rowOff>
    </xdr:from>
    <xdr:to>
      <xdr:col>19</xdr:col>
      <xdr:colOff>177800</xdr:colOff>
      <xdr:row>83</xdr:row>
      <xdr:rowOff>129539</xdr:rowOff>
    </xdr:to>
    <xdr:cxnSp macro="">
      <xdr:nvCxnSpPr>
        <xdr:cNvPr id="209" name="直線コネクタ 208">
          <a:extLst>
            <a:ext uri="{FF2B5EF4-FFF2-40B4-BE49-F238E27FC236}">
              <a16:creationId xmlns:a16="http://schemas.microsoft.com/office/drawing/2014/main" id="{D7922ECC-AFD9-4803-81A1-EE1E5EC92F65}"/>
            </a:ext>
          </a:extLst>
        </xdr:cNvPr>
        <xdr:cNvCxnSpPr/>
      </xdr:nvCxnSpPr>
      <xdr:spPr>
        <a:xfrm flipV="1">
          <a:off x="2908300" y="14310361"/>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46355</xdr:rowOff>
    </xdr:from>
    <xdr:to>
      <xdr:col>10</xdr:col>
      <xdr:colOff>165100</xdr:colOff>
      <xdr:row>83</xdr:row>
      <xdr:rowOff>147955</xdr:rowOff>
    </xdr:to>
    <xdr:sp macro="" textlink="">
      <xdr:nvSpPr>
        <xdr:cNvPr id="210" name="楕円 209">
          <a:extLst>
            <a:ext uri="{FF2B5EF4-FFF2-40B4-BE49-F238E27FC236}">
              <a16:creationId xmlns:a16="http://schemas.microsoft.com/office/drawing/2014/main" id="{F2CA466A-D33B-4DAE-86E0-1A4CDE4B5719}"/>
            </a:ext>
          </a:extLst>
        </xdr:cNvPr>
        <xdr:cNvSpPr/>
      </xdr:nvSpPr>
      <xdr:spPr>
        <a:xfrm>
          <a:off x="1968500" y="1427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97155</xdr:rowOff>
    </xdr:from>
    <xdr:to>
      <xdr:col>15</xdr:col>
      <xdr:colOff>50800</xdr:colOff>
      <xdr:row>83</xdr:row>
      <xdr:rowOff>129539</xdr:rowOff>
    </xdr:to>
    <xdr:cxnSp macro="">
      <xdr:nvCxnSpPr>
        <xdr:cNvPr id="211" name="直線コネクタ 210">
          <a:extLst>
            <a:ext uri="{FF2B5EF4-FFF2-40B4-BE49-F238E27FC236}">
              <a16:creationId xmlns:a16="http://schemas.microsoft.com/office/drawing/2014/main" id="{606EC72F-70FD-41B0-9C29-A5FFC7861A04}"/>
            </a:ext>
          </a:extLst>
        </xdr:cNvPr>
        <xdr:cNvCxnSpPr/>
      </xdr:nvCxnSpPr>
      <xdr:spPr>
        <a:xfrm>
          <a:off x="2019300" y="14327505"/>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15875</xdr:rowOff>
    </xdr:from>
    <xdr:to>
      <xdr:col>6</xdr:col>
      <xdr:colOff>38100</xdr:colOff>
      <xdr:row>83</xdr:row>
      <xdr:rowOff>117475</xdr:rowOff>
    </xdr:to>
    <xdr:sp macro="" textlink="">
      <xdr:nvSpPr>
        <xdr:cNvPr id="212" name="楕円 211">
          <a:extLst>
            <a:ext uri="{FF2B5EF4-FFF2-40B4-BE49-F238E27FC236}">
              <a16:creationId xmlns:a16="http://schemas.microsoft.com/office/drawing/2014/main" id="{508EF447-3837-4E4E-B6F0-84FD947090D1}"/>
            </a:ext>
          </a:extLst>
        </xdr:cNvPr>
        <xdr:cNvSpPr/>
      </xdr:nvSpPr>
      <xdr:spPr>
        <a:xfrm>
          <a:off x="10795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66675</xdr:rowOff>
    </xdr:from>
    <xdr:to>
      <xdr:col>10</xdr:col>
      <xdr:colOff>114300</xdr:colOff>
      <xdr:row>83</xdr:row>
      <xdr:rowOff>97155</xdr:rowOff>
    </xdr:to>
    <xdr:cxnSp macro="">
      <xdr:nvCxnSpPr>
        <xdr:cNvPr id="213" name="直線コネクタ 212">
          <a:extLst>
            <a:ext uri="{FF2B5EF4-FFF2-40B4-BE49-F238E27FC236}">
              <a16:creationId xmlns:a16="http://schemas.microsoft.com/office/drawing/2014/main" id="{E90CCC42-9594-45EC-9B37-9CF6C1117892}"/>
            </a:ext>
          </a:extLst>
        </xdr:cNvPr>
        <xdr:cNvCxnSpPr/>
      </xdr:nvCxnSpPr>
      <xdr:spPr>
        <a:xfrm>
          <a:off x="1130300" y="142970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214" name="n_1aveValue【福祉施設】&#10;有形固定資産減価償却率">
          <a:extLst>
            <a:ext uri="{FF2B5EF4-FFF2-40B4-BE49-F238E27FC236}">
              <a16:creationId xmlns:a16="http://schemas.microsoft.com/office/drawing/2014/main" id="{08F11807-FB3D-42FA-965C-C0CD3C22D31E}"/>
            </a:ext>
          </a:extLst>
        </xdr:cNvPr>
        <xdr:cNvSpPr txBox="1"/>
      </xdr:nvSpPr>
      <xdr:spPr>
        <a:xfrm>
          <a:off x="3582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215" name="n_2aveValue【福祉施設】&#10;有形固定資産減価償却率">
          <a:extLst>
            <a:ext uri="{FF2B5EF4-FFF2-40B4-BE49-F238E27FC236}">
              <a16:creationId xmlns:a16="http://schemas.microsoft.com/office/drawing/2014/main" id="{D7F3B306-7323-4524-875B-D6E822343F94}"/>
            </a:ext>
          </a:extLst>
        </xdr:cNvPr>
        <xdr:cNvSpPr txBox="1"/>
      </xdr:nvSpPr>
      <xdr:spPr>
        <a:xfrm>
          <a:off x="2705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216" name="n_3aveValue【福祉施設】&#10;有形固定資産減価償却率">
          <a:extLst>
            <a:ext uri="{FF2B5EF4-FFF2-40B4-BE49-F238E27FC236}">
              <a16:creationId xmlns:a16="http://schemas.microsoft.com/office/drawing/2014/main" id="{F91FFF68-1D88-43C4-8B26-73988B4C8419}"/>
            </a:ext>
          </a:extLst>
        </xdr:cNvPr>
        <xdr:cNvSpPr txBox="1"/>
      </xdr:nvSpPr>
      <xdr:spPr>
        <a:xfrm>
          <a:off x="1816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217" name="n_4aveValue【福祉施設】&#10;有形固定資産減価償却率">
          <a:extLst>
            <a:ext uri="{FF2B5EF4-FFF2-40B4-BE49-F238E27FC236}">
              <a16:creationId xmlns:a16="http://schemas.microsoft.com/office/drawing/2014/main" id="{FE4A83C2-30B4-466C-8EB6-5884A0B50D79}"/>
            </a:ext>
          </a:extLst>
        </xdr:cNvPr>
        <xdr:cNvSpPr txBox="1"/>
      </xdr:nvSpPr>
      <xdr:spPr>
        <a:xfrm>
          <a:off x="927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121938</xdr:rowOff>
    </xdr:from>
    <xdr:ext cx="405111" cy="259045"/>
    <xdr:sp macro="" textlink="">
      <xdr:nvSpPr>
        <xdr:cNvPr id="218" name="n_1mainValue【福祉施設】&#10;有形固定資産減価償却率">
          <a:extLst>
            <a:ext uri="{FF2B5EF4-FFF2-40B4-BE49-F238E27FC236}">
              <a16:creationId xmlns:a16="http://schemas.microsoft.com/office/drawing/2014/main" id="{C4D00CB9-A69A-4948-A8C6-C5E491A47018}"/>
            </a:ext>
          </a:extLst>
        </xdr:cNvPr>
        <xdr:cNvSpPr txBox="1"/>
      </xdr:nvSpPr>
      <xdr:spPr>
        <a:xfrm>
          <a:off x="3582044" y="14352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xdr:rowOff>
    </xdr:from>
    <xdr:ext cx="405111" cy="259045"/>
    <xdr:sp macro="" textlink="">
      <xdr:nvSpPr>
        <xdr:cNvPr id="219" name="n_2mainValue【福祉施設】&#10;有形固定資産減価償却率">
          <a:extLst>
            <a:ext uri="{FF2B5EF4-FFF2-40B4-BE49-F238E27FC236}">
              <a16:creationId xmlns:a16="http://schemas.microsoft.com/office/drawing/2014/main" id="{54971847-7B7A-40F3-A27E-3B42A3DD56A2}"/>
            </a:ext>
          </a:extLst>
        </xdr:cNvPr>
        <xdr:cNvSpPr txBox="1"/>
      </xdr:nvSpPr>
      <xdr:spPr>
        <a:xfrm>
          <a:off x="2705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139082</xdr:rowOff>
    </xdr:from>
    <xdr:ext cx="405111" cy="259045"/>
    <xdr:sp macro="" textlink="">
      <xdr:nvSpPr>
        <xdr:cNvPr id="220" name="n_3mainValue【福祉施設】&#10;有形固定資産減価償却率">
          <a:extLst>
            <a:ext uri="{FF2B5EF4-FFF2-40B4-BE49-F238E27FC236}">
              <a16:creationId xmlns:a16="http://schemas.microsoft.com/office/drawing/2014/main" id="{F5F08007-D4F4-4CBB-A15E-CE7019CDFBCF}"/>
            </a:ext>
          </a:extLst>
        </xdr:cNvPr>
        <xdr:cNvSpPr txBox="1"/>
      </xdr:nvSpPr>
      <xdr:spPr>
        <a:xfrm>
          <a:off x="1816744" y="1436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108602</xdr:rowOff>
    </xdr:from>
    <xdr:ext cx="405111" cy="259045"/>
    <xdr:sp macro="" textlink="">
      <xdr:nvSpPr>
        <xdr:cNvPr id="221" name="n_4mainValue【福祉施設】&#10;有形固定資産減価償却率">
          <a:extLst>
            <a:ext uri="{FF2B5EF4-FFF2-40B4-BE49-F238E27FC236}">
              <a16:creationId xmlns:a16="http://schemas.microsoft.com/office/drawing/2014/main" id="{2DBDCDB3-2D3D-408F-B08A-DA39F132B688}"/>
            </a:ext>
          </a:extLst>
        </xdr:cNvPr>
        <xdr:cNvSpPr txBox="1"/>
      </xdr:nvSpPr>
      <xdr:spPr>
        <a:xfrm>
          <a:off x="927744" y="1433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2" name="正方形/長方形 221">
          <a:extLst>
            <a:ext uri="{FF2B5EF4-FFF2-40B4-BE49-F238E27FC236}">
              <a16:creationId xmlns:a16="http://schemas.microsoft.com/office/drawing/2014/main" id="{87D55EA4-801D-4A7F-8E82-727424A76C7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3" name="正方形/長方形 222">
          <a:extLst>
            <a:ext uri="{FF2B5EF4-FFF2-40B4-BE49-F238E27FC236}">
              <a16:creationId xmlns:a16="http://schemas.microsoft.com/office/drawing/2014/main" id="{CDCBA4EB-F80F-44A2-827C-46BF47A2D31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4" name="正方形/長方形 223">
          <a:extLst>
            <a:ext uri="{FF2B5EF4-FFF2-40B4-BE49-F238E27FC236}">
              <a16:creationId xmlns:a16="http://schemas.microsoft.com/office/drawing/2014/main" id="{417A9EDB-E3C7-443E-A412-63DCABA8B54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5" name="正方形/長方形 224">
          <a:extLst>
            <a:ext uri="{FF2B5EF4-FFF2-40B4-BE49-F238E27FC236}">
              <a16:creationId xmlns:a16="http://schemas.microsoft.com/office/drawing/2014/main" id="{3EC20B0B-CF4E-485D-BBF8-7EE3DDD2ADB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6" name="正方形/長方形 225">
          <a:extLst>
            <a:ext uri="{FF2B5EF4-FFF2-40B4-BE49-F238E27FC236}">
              <a16:creationId xmlns:a16="http://schemas.microsoft.com/office/drawing/2014/main" id="{8DA45DA1-3D0E-479D-929D-3C89FCC9DDD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7" name="正方形/長方形 226">
          <a:extLst>
            <a:ext uri="{FF2B5EF4-FFF2-40B4-BE49-F238E27FC236}">
              <a16:creationId xmlns:a16="http://schemas.microsoft.com/office/drawing/2014/main" id="{2671A447-F7CB-4C67-9621-17404477AB2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8" name="正方形/長方形 227">
          <a:extLst>
            <a:ext uri="{FF2B5EF4-FFF2-40B4-BE49-F238E27FC236}">
              <a16:creationId xmlns:a16="http://schemas.microsoft.com/office/drawing/2014/main" id="{24E68AD9-CBDF-4DB5-AE5E-0921BA53AF6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9" name="正方形/長方形 228">
          <a:extLst>
            <a:ext uri="{FF2B5EF4-FFF2-40B4-BE49-F238E27FC236}">
              <a16:creationId xmlns:a16="http://schemas.microsoft.com/office/drawing/2014/main" id="{046CCC46-D5AC-45FB-AA44-BF0BB4DC8A9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0" name="テキスト ボックス 229">
          <a:extLst>
            <a:ext uri="{FF2B5EF4-FFF2-40B4-BE49-F238E27FC236}">
              <a16:creationId xmlns:a16="http://schemas.microsoft.com/office/drawing/2014/main" id="{1821EA9B-0C2F-4F47-A788-CB1001D99A7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1" name="直線コネクタ 230">
          <a:extLst>
            <a:ext uri="{FF2B5EF4-FFF2-40B4-BE49-F238E27FC236}">
              <a16:creationId xmlns:a16="http://schemas.microsoft.com/office/drawing/2014/main" id="{179CB5D4-5DCF-4E97-AB61-48BDC1C3FC9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2" name="直線コネクタ 231">
          <a:extLst>
            <a:ext uri="{FF2B5EF4-FFF2-40B4-BE49-F238E27FC236}">
              <a16:creationId xmlns:a16="http://schemas.microsoft.com/office/drawing/2014/main" id="{47FFC2E1-0DD6-4613-AD62-1E8CCE036CB4}"/>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3" name="テキスト ボックス 232">
          <a:extLst>
            <a:ext uri="{FF2B5EF4-FFF2-40B4-BE49-F238E27FC236}">
              <a16:creationId xmlns:a16="http://schemas.microsoft.com/office/drawing/2014/main" id="{F79351E6-1D4E-4031-BA88-398893D6B93A}"/>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4" name="直線コネクタ 233">
          <a:extLst>
            <a:ext uri="{FF2B5EF4-FFF2-40B4-BE49-F238E27FC236}">
              <a16:creationId xmlns:a16="http://schemas.microsoft.com/office/drawing/2014/main" id="{C35A064B-6C26-4788-85B6-03A521D43665}"/>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5" name="テキスト ボックス 234">
          <a:extLst>
            <a:ext uri="{FF2B5EF4-FFF2-40B4-BE49-F238E27FC236}">
              <a16:creationId xmlns:a16="http://schemas.microsoft.com/office/drawing/2014/main" id="{24015226-CEB2-4836-975C-988E32B02F3F}"/>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6" name="直線コネクタ 235">
          <a:extLst>
            <a:ext uri="{FF2B5EF4-FFF2-40B4-BE49-F238E27FC236}">
              <a16:creationId xmlns:a16="http://schemas.microsoft.com/office/drawing/2014/main" id="{1063734F-61BB-4BAB-AC82-6AAF1E07D28F}"/>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7" name="テキスト ボックス 236">
          <a:extLst>
            <a:ext uri="{FF2B5EF4-FFF2-40B4-BE49-F238E27FC236}">
              <a16:creationId xmlns:a16="http://schemas.microsoft.com/office/drawing/2014/main" id="{E38ACEF4-1448-4C5A-8106-980B86FB2E92}"/>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8" name="直線コネクタ 237">
          <a:extLst>
            <a:ext uri="{FF2B5EF4-FFF2-40B4-BE49-F238E27FC236}">
              <a16:creationId xmlns:a16="http://schemas.microsoft.com/office/drawing/2014/main" id="{695C7B72-6AB2-4575-AC3D-7619E57A3BBC}"/>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9" name="テキスト ボックス 238">
          <a:extLst>
            <a:ext uri="{FF2B5EF4-FFF2-40B4-BE49-F238E27FC236}">
              <a16:creationId xmlns:a16="http://schemas.microsoft.com/office/drawing/2014/main" id="{05358084-8CAC-4400-AAC6-FF085893E0F4}"/>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0" name="直線コネクタ 239">
          <a:extLst>
            <a:ext uri="{FF2B5EF4-FFF2-40B4-BE49-F238E27FC236}">
              <a16:creationId xmlns:a16="http://schemas.microsoft.com/office/drawing/2014/main" id="{D69F4611-5DFE-420F-9D4F-E5A57A04591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1" name="テキスト ボックス 240">
          <a:extLst>
            <a:ext uri="{FF2B5EF4-FFF2-40B4-BE49-F238E27FC236}">
              <a16:creationId xmlns:a16="http://schemas.microsoft.com/office/drawing/2014/main" id="{A75B4384-CF0B-4269-A529-31F75FA6D6C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2" name="【福祉施設】&#10;一人当たり面積グラフ枠">
          <a:extLst>
            <a:ext uri="{FF2B5EF4-FFF2-40B4-BE49-F238E27FC236}">
              <a16:creationId xmlns:a16="http://schemas.microsoft.com/office/drawing/2014/main" id="{4CD60785-20AB-4015-AE20-BEACAA3E029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243" name="直線コネクタ 242">
          <a:extLst>
            <a:ext uri="{FF2B5EF4-FFF2-40B4-BE49-F238E27FC236}">
              <a16:creationId xmlns:a16="http://schemas.microsoft.com/office/drawing/2014/main" id="{021DF188-BED9-4359-B068-6A32698AC74C}"/>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244" name="【福祉施設】&#10;一人当たり面積最小値テキスト">
          <a:extLst>
            <a:ext uri="{FF2B5EF4-FFF2-40B4-BE49-F238E27FC236}">
              <a16:creationId xmlns:a16="http://schemas.microsoft.com/office/drawing/2014/main" id="{C63127A0-870B-4DF4-B74B-490D13E8341B}"/>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245" name="直線コネクタ 244">
          <a:extLst>
            <a:ext uri="{FF2B5EF4-FFF2-40B4-BE49-F238E27FC236}">
              <a16:creationId xmlns:a16="http://schemas.microsoft.com/office/drawing/2014/main" id="{6AC53A21-BDB8-416C-A350-8DF4CEA31D99}"/>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246" name="【福祉施設】&#10;一人当たり面積最大値テキスト">
          <a:extLst>
            <a:ext uri="{FF2B5EF4-FFF2-40B4-BE49-F238E27FC236}">
              <a16:creationId xmlns:a16="http://schemas.microsoft.com/office/drawing/2014/main" id="{59DC80DB-DC32-4779-A9AA-46BF7146634E}"/>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247" name="直線コネクタ 246">
          <a:extLst>
            <a:ext uri="{FF2B5EF4-FFF2-40B4-BE49-F238E27FC236}">
              <a16:creationId xmlns:a16="http://schemas.microsoft.com/office/drawing/2014/main" id="{8D3230C0-12FE-4EDA-AB65-661465822084}"/>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155464</xdr:rowOff>
    </xdr:from>
    <xdr:ext cx="469744" cy="259045"/>
    <xdr:sp macro="" textlink="">
      <xdr:nvSpPr>
        <xdr:cNvPr id="248" name="【福祉施設】&#10;一人当たり面積平均値テキスト">
          <a:extLst>
            <a:ext uri="{FF2B5EF4-FFF2-40B4-BE49-F238E27FC236}">
              <a16:creationId xmlns:a16="http://schemas.microsoft.com/office/drawing/2014/main" id="{99E4A7D0-535F-48DF-A34C-32E9A8C3FA42}"/>
            </a:ext>
          </a:extLst>
        </xdr:cNvPr>
        <xdr:cNvSpPr txBox="1"/>
      </xdr:nvSpPr>
      <xdr:spPr>
        <a:xfrm>
          <a:off x="10515600" y="14385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249" name="フローチャート: 判断 248">
          <a:extLst>
            <a:ext uri="{FF2B5EF4-FFF2-40B4-BE49-F238E27FC236}">
              <a16:creationId xmlns:a16="http://schemas.microsoft.com/office/drawing/2014/main" id="{44D38F27-C7EC-44F1-8775-31244241B334}"/>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250" name="フローチャート: 判断 249">
          <a:extLst>
            <a:ext uri="{FF2B5EF4-FFF2-40B4-BE49-F238E27FC236}">
              <a16:creationId xmlns:a16="http://schemas.microsoft.com/office/drawing/2014/main" id="{715A743A-F083-4772-826C-591BEB9BAF5E}"/>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251" name="フローチャート: 判断 250">
          <a:extLst>
            <a:ext uri="{FF2B5EF4-FFF2-40B4-BE49-F238E27FC236}">
              <a16:creationId xmlns:a16="http://schemas.microsoft.com/office/drawing/2014/main" id="{336E9037-D81D-4C6F-9E25-4226EFCE65E8}"/>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252" name="フローチャート: 判断 251">
          <a:extLst>
            <a:ext uri="{FF2B5EF4-FFF2-40B4-BE49-F238E27FC236}">
              <a16:creationId xmlns:a16="http://schemas.microsoft.com/office/drawing/2014/main" id="{8E218C68-A9E2-4DFC-860D-26569CA1B88D}"/>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253" name="フローチャート: 判断 252">
          <a:extLst>
            <a:ext uri="{FF2B5EF4-FFF2-40B4-BE49-F238E27FC236}">
              <a16:creationId xmlns:a16="http://schemas.microsoft.com/office/drawing/2014/main" id="{5565B39F-78B7-4314-A941-E0282633D322}"/>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97E77601-D855-45C3-911A-ECCFFB47CF9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E22B0AC1-719A-4058-A9D5-F82EB3463B9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188C7C4F-7BBE-426E-8200-B0D5BA3304A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9F1CAFB1-722D-4B88-BEAB-FF51B69FA31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CAA6EB00-7BAE-4BC7-BAE4-4F0A88E4FDB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14732</xdr:rowOff>
    </xdr:from>
    <xdr:to>
      <xdr:col>55</xdr:col>
      <xdr:colOff>50800</xdr:colOff>
      <xdr:row>80</xdr:row>
      <xdr:rowOff>116332</xdr:rowOff>
    </xdr:to>
    <xdr:sp macro="" textlink="">
      <xdr:nvSpPr>
        <xdr:cNvPr id="259" name="楕円 258">
          <a:extLst>
            <a:ext uri="{FF2B5EF4-FFF2-40B4-BE49-F238E27FC236}">
              <a16:creationId xmlns:a16="http://schemas.microsoft.com/office/drawing/2014/main" id="{4151DC06-B82F-411C-9792-75B0BB28442C}"/>
            </a:ext>
          </a:extLst>
        </xdr:cNvPr>
        <xdr:cNvSpPr/>
      </xdr:nvSpPr>
      <xdr:spPr>
        <a:xfrm>
          <a:off x="10426700" y="1373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37609</xdr:rowOff>
    </xdr:from>
    <xdr:ext cx="469744" cy="259045"/>
    <xdr:sp macro="" textlink="">
      <xdr:nvSpPr>
        <xdr:cNvPr id="260" name="【福祉施設】&#10;一人当たり面積該当値テキスト">
          <a:extLst>
            <a:ext uri="{FF2B5EF4-FFF2-40B4-BE49-F238E27FC236}">
              <a16:creationId xmlns:a16="http://schemas.microsoft.com/office/drawing/2014/main" id="{EE9183A9-72DA-4B75-8264-C655769A2D53}"/>
            </a:ext>
          </a:extLst>
        </xdr:cNvPr>
        <xdr:cNvSpPr txBox="1"/>
      </xdr:nvSpPr>
      <xdr:spPr>
        <a:xfrm>
          <a:off x="10515600" y="1358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26163</xdr:rowOff>
    </xdr:from>
    <xdr:to>
      <xdr:col>50</xdr:col>
      <xdr:colOff>165100</xdr:colOff>
      <xdr:row>80</xdr:row>
      <xdr:rowOff>127763</xdr:rowOff>
    </xdr:to>
    <xdr:sp macro="" textlink="">
      <xdr:nvSpPr>
        <xdr:cNvPr id="261" name="楕円 260">
          <a:extLst>
            <a:ext uri="{FF2B5EF4-FFF2-40B4-BE49-F238E27FC236}">
              <a16:creationId xmlns:a16="http://schemas.microsoft.com/office/drawing/2014/main" id="{75904546-B266-497C-8754-F9BBC47AF8D0}"/>
            </a:ext>
          </a:extLst>
        </xdr:cNvPr>
        <xdr:cNvSpPr/>
      </xdr:nvSpPr>
      <xdr:spPr>
        <a:xfrm>
          <a:off x="9588500" y="1374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65532</xdr:rowOff>
    </xdr:from>
    <xdr:to>
      <xdr:col>55</xdr:col>
      <xdr:colOff>0</xdr:colOff>
      <xdr:row>80</xdr:row>
      <xdr:rowOff>76963</xdr:rowOff>
    </xdr:to>
    <xdr:cxnSp macro="">
      <xdr:nvCxnSpPr>
        <xdr:cNvPr id="262" name="直線コネクタ 261">
          <a:extLst>
            <a:ext uri="{FF2B5EF4-FFF2-40B4-BE49-F238E27FC236}">
              <a16:creationId xmlns:a16="http://schemas.microsoft.com/office/drawing/2014/main" id="{AF9B75C7-0651-4A05-B583-03EE55924008}"/>
            </a:ext>
          </a:extLst>
        </xdr:cNvPr>
        <xdr:cNvCxnSpPr/>
      </xdr:nvCxnSpPr>
      <xdr:spPr>
        <a:xfrm flipV="1">
          <a:off x="9639300" y="13781532"/>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42163</xdr:rowOff>
    </xdr:from>
    <xdr:to>
      <xdr:col>46</xdr:col>
      <xdr:colOff>38100</xdr:colOff>
      <xdr:row>80</xdr:row>
      <xdr:rowOff>143763</xdr:rowOff>
    </xdr:to>
    <xdr:sp macro="" textlink="">
      <xdr:nvSpPr>
        <xdr:cNvPr id="263" name="楕円 262">
          <a:extLst>
            <a:ext uri="{FF2B5EF4-FFF2-40B4-BE49-F238E27FC236}">
              <a16:creationId xmlns:a16="http://schemas.microsoft.com/office/drawing/2014/main" id="{02FB3024-35C0-42A6-851A-3BD8B533D07E}"/>
            </a:ext>
          </a:extLst>
        </xdr:cNvPr>
        <xdr:cNvSpPr/>
      </xdr:nvSpPr>
      <xdr:spPr>
        <a:xfrm>
          <a:off x="8699500" y="1375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76963</xdr:rowOff>
    </xdr:from>
    <xdr:to>
      <xdr:col>50</xdr:col>
      <xdr:colOff>114300</xdr:colOff>
      <xdr:row>80</xdr:row>
      <xdr:rowOff>92963</xdr:rowOff>
    </xdr:to>
    <xdr:cxnSp macro="">
      <xdr:nvCxnSpPr>
        <xdr:cNvPr id="264" name="直線コネクタ 263">
          <a:extLst>
            <a:ext uri="{FF2B5EF4-FFF2-40B4-BE49-F238E27FC236}">
              <a16:creationId xmlns:a16="http://schemas.microsoft.com/office/drawing/2014/main" id="{98B6ADD6-818C-4226-8D4C-EFB79A5BECE7}"/>
            </a:ext>
          </a:extLst>
        </xdr:cNvPr>
        <xdr:cNvCxnSpPr/>
      </xdr:nvCxnSpPr>
      <xdr:spPr>
        <a:xfrm flipV="1">
          <a:off x="8750300" y="13792963"/>
          <a:ext cx="889000" cy="16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58165</xdr:rowOff>
    </xdr:from>
    <xdr:to>
      <xdr:col>41</xdr:col>
      <xdr:colOff>101600</xdr:colOff>
      <xdr:row>80</xdr:row>
      <xdr:rowOff>159765</xdr:rowOff>
    </xdr:to>
    <xdr:sp macro="" textlink="">
      <xdr:nvSpPr>
        <xdr:cNvPr id="265" name="楕円 264">
          <a:extLst>
            <a:ext uri="{FF2B5EF4-FFF2-40B4-BE49-F238E27FC236}">
              <a16:creationId xmlns:a16="http://schemas.microsoft.com/office/drawing/2014/main" id="{C163DD0D-943B-4280-98B4-8195BEE393FA}"/>
            </a:ext>
          </a:extLst>
        </xdr:cNvPr>
        <xdr:cNvSpPr/>
      </xdr:nvSpPr>
      <xdr:spPr>
        <a:xfrm>
          <a:off x="7810500" y="1377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92963</xdr:rowOff>
    </xdr:from>
    <xdr:to>
      <xdr:col>45</xdr:col>
      <xdr:colOff>177800</xdr:colOff>
      <xdr:row>80</xdr:row>
      <xdr:rowOff>108965</xdr:rowOff>
    </xdr:to>
    <xdr:cxnSp macro="">
      <xdr:nvCxnSpPr>
        <xdr:cNvPr id="266" name="直線コネクタ 265">
          <a:extLst>
            <a:ext uri="{FF2B5EF4-FFF2-40B4-BE49-F238E27FC236}">
              <a16:creationId xmlns:a16="http://schemas.microsoft.com/office/drawing/2014/main" id="{20B899BD-9443-4AA4-B511-1028560EE381}"/>
            </a:ext>
          </a:extLst>
        </xdr:cNvPr>
        <xdr:cNvCxnSpPr/>
      </xdr:nvCxnSpPr>
      <xdr:spPr>
        <a:xfrm flipV="1">
          <a:off x="7861300" y="13808963"/>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67311</xdr:rowOff>
    </xdr:from>
    <xdr:to>
      <xdr:col>36</xdr:col>
      <xdr:colOff>165100</xdr:colOff>
      <xdr:row>80</xdr:row>
      <xdr:rowOff>168911</xdr:rowOff>
    </xdr:to>
    <xdr:sp macro="" textlink="">
      <xdr:nvSpPr>
        <xdr:cNvPr id="267" name="楕円 266">
          <a:extLst>
            <a:ext uri="{FF2B5EF4-FFF2-40B4-BE49-F238E27FC236}">
              <a16:creationId xmlns:a16="http://schemas.microsoft.com/office/drawing/2014/main" id="{3F1BE414-3B66-4F1F-8838-22C601FA8061}"/>
            </a:ext>
          </a:extLst>
        </xdr:cNvPr>
        <xdr:cNvSpPr/>
      </xdr:nvSpPr>
      <xdr:spPr>
        <a:xfrm>
          <a:off x="6921500" y="1378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108965</xdr:rowOff>
    </xdr:from>
    <xdr:to>
      <xdr:col>41</xdr:col>
      <xdr:colOff>50800</xdr:colOff>
      <xdr:row>80</xdr:row>
      <xdr:rowOff>118111</xdr:rowOff>
    </xdr:to>
    <xdr:cxnSp macro="">
      <xdr:nvCxnSpPr>
        <xdr:cNvPr id="268" name="直線コネクタ 267">
          <a:extLst>
            <a:ext uri="{FF2B5EF4-FFF2-40B4-BE49-F238E27FC236}">
              <a16:creationId xmlns:a16="http://schemas.microsoft.com/office/drawing/2014/main" id="{A0F78EAA-4A7C-4234-8473-5BA9AF2DB9FD}"/>
            </a:ext>
          </a:extLst>
        </xdr:cNvPr>
        <xdr:cNvCxnSpPr/>
      </xdr:nvCxnSpPr>
      <xdr:spPr>
        <a:xfrm flipV="1">
          <a:off x="6972300" y="13824965"/>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96029</xdr:rowOff>
    </xdr:from>
    <xdr:ext cx="469744" cy="259045"/>
    <xdr:sp macro="" textlink="">
      <xdr:nvSpPr>
        <xdr:cNvPr id="269" name="n_1aveValue【福祉施設】&#10;一人当たり面積">
          <a:extLst>
            <a:ext uri="{FF2B5EF4-FFF2-40B4-BE49-F238E27FC236}">
              <a16:creationId xmlns:a16="http://schemas.microsoft.com/office/drawing/2014/main" id="{9F690B4F-B05A-4069-B657-098F8F9847DF}"/>
            </a:ext>
          </a:extLst>
        </xdr:cNvPr>
        <xdr:cNvSpPr txBox="1"/>
      </xdr:nvSpPr>
      <xdr:spPr>
        <a:xfrm>
          <a:off x="9391727" y="1449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98314</xdr:rowOff>
    </xdr:from>
    <xdr:ext cx="469744" cy="259045"/>
    <xdr:sp macro="" textlink="">
      <xdr:nvSpPr>
        <xdr:cNvPr id="270" name="n_2aveValue【福祉施設】&#10;一人当たり面積">
          <a:extLst>
            <a:ext uri="{FF2B5EF4-FFF2-40B4-BE49-F238E27FC236}">
              <a16:creationId xmlns:a16="http://schemas.microsoft.com/office/drawing/2014/main" id="{0B4B4C14-96BB-4D4E-8935-455426D142DE}"/>
            </a:ext>
          </a:extLst>
        </xdr:cNvPr>
        <xdr:cNvSpPr txBox="1"/>
      </xdr:nvSpPr>
      <xdr:spPr>
        <a:xfrm>
          <a:off x="85154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107459</xdr:rowOff>
    </xdr:from>
    <xdr:ext cx="469744" cy="259045"/>
    <xdr:sp macro="" textlink="">
      <xdr:nvSpPr>
        <xdr:cNvPr id="271" name="n_3aveValue【福祉施設】&#10;一人当たり面積">
          <a:extLst>
            <a:ext uri="{FF2B5EF4-FFF2-40B4-BE49-F238E27FC236}">
              <a16:creationId xmlns:a16="http://schemas.microsoft.com/office/drawing/2014/main" id="{857FBA14-0249-4E04-9ED3-C852079B23D0}"/>
            </a:ext>
          </a:extLst>
        </xdr:cNvPr>
        <xdr:cNvSpPr txBox="1"/>
      </xdr:nvSpPr>
      <xdr:spPr>
        <a:xfrm>
          <a:off x="7626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272" name="n_4aveValue【福祉施設】&#10;一人当たり面積">
          <a:extLst>
            <a:ext uri="{FF2B5EF4-FFF2-40B4-BE49-F238E27FC236}">
              <a16:creationId xmlns:a16="http://schemas.microsoft.com/office/drawing/2014/main" id="{30D97071-F9DA-443C-90CA-0F43EAA3915B}"/>
            </a:ext>
          </a:extLst>
        </xdr:cNvPr>
        <xdr:cNvSpPr txBox="1"/>
      </xdr:nvSpPr>
      <xdr:spPr>
        <a:xfrm>
          <a:off x="6737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144290</xdr:rowOff>
    </xdr:from>
    <xdr:ext cx="469744" cy="259045"/>
    <xdr:sp macro="" textlink="">
      <xdr:nvSpPr>
        <xdr:cNvPr id="273" name="n_1mainValue【福祉施設】&#10;一人当たり面積">
          <a:extLst>
            <a:ext uri="{FF2B5EF4-FFF2-40B4-BE49-F238E27FC236}">
              <a16:creationId xmlns:a16="http://schemas.microsoft.com/office/drawing/2014/main" id="{31C2B8A5-F498-4919-B955-CED937902113}"/>
            </a:ext>
          </a:extLst>
        </xdr:cNvPr>
        <xdr:cNvSpPr txBox="1"/>
      </xdr:nvSpPr>
      <xdr:spPr>
        <a:xfrm>
          <a:off x="9391727" y="1351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160290</xdr:rowOff>
    </xdr:from>
    <xdr:ext cx="469744" cy="259045"/>
    <xdr:sp macro="" textlink="">
      <xdr:nvSpPr>
        <xdr:cNvPr id="274" name="n_2mainValue【福祉施設】&#10;一人当たり面積">
          <a:extLst>
            <a:ext uri="{FF2B5EF4-FFF2-40B4-BE49-F238E27FC236}">
              <a16:creationId xmlns:a16="http://schemas.microsoft.com/office/drawing/2014/main" id="{5E0F11D1-0BA5-42AC-8046-10E978013DF7}"/>
            </a:ext>
          </a:extLst>
        </xdr:cNvPr>
        <xdr:cNvSpPr txBox="1"/>
      </xdr:nvSpPr>
      <xdr:spPr>
        <a:xfrm>
          <a:off x="8515427" y="1353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4842</xdr:rowOff>
    </xdr:from>
    <xdr:ext cx="469744" cy="259045"/>
    <xdr:sp macro="" textlink="">
      <xdr:nvSpPr>
        <xdr:cNvPr id="275" name="n_3mainValue【福祉施設】&#10;一人当たり面積">
          <a:extLst>
            <a:ext uri="{FF2B5EF4-FFF2-40B4-BE49-F238E27FC236}">
              <a16:creationId xmlns:a16="http://schemas.microsoft.com/office/drawing/2014/main" id="{E39AE8D6-221B-4911-85BA-BBF6F630F361}"/>
            </a:ext>
          </a:extLst>
        </xdr:cNvPr>
        <xdr:cNvSpPr txBox="1"/>
      </xdr:nvSpPr>
      <xdr:spPr>
        <a:xfrm>
          <a:off x="7626427" y="13549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13988</xdr:rowOff>
    </xdr:from>
    <xdr:ext cx="469744" cy="259045"/>
    <xdr:sp macro="" textlink="">
      <xdr:nvSpPr>
        <xdr:cNvPr id="276" name="n_4mainValue【福祉施設】&#10;一人当たり面積">
          <a:extLst>
            <a:ext uri="{FF2B5EF4-FFF2-40B4-BE49-F238E27FC236}">
              <a16:creationId xmlns:a16="http://schemas.microsoft.com/office/drawing/2014/main" id="{539CF430-6588-48BC-A6B1-465322D86529}"/>
            </a:ext>
          </a:extLst>
        </xdr:cNvPr>
        <xdr:cNvSpPr txBox="1"/>
      </xdr:nvSpPr>
      <xdr:spPr>
        <a:xfrm>
          <a:off x="6737427" y="1355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D94ECC59-FD7F-4CB8-A6DA-6C2368D93A1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3D7BED97-96B7-46A1-BD51-B5A93A27C32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2E4C276C-45A7-4458-8FFB-7707BE5E3C2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44B43191-C9A8-4E20-B07E-8E2FA552A43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DECE7FDB-E5E9-4055-B340-132C0753C49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DE73D00E-4723-4193-8C8C-B4C8DAF470F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2473E8A1-6CAE-4C74-9140-0968DFDE5AF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0C5E40A5-38B8-4652-BED8-0CD34C61BCE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5" name="テキスト ボックス 284">
          <a:extLst>
            <a:ext uri="{FF2B5EF4-FFF2-40B4-BE49-F238E27FC236}">
              <a16:creationId xmlns:a16="http://schemas.microsoft.com/office/drawing/2014/main" id="{BE899E10-2EED-4EB3-A0EF-A42DA7113E7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6" name="直線コネクタ 285">
          <a:extLst>
            <a:ext uri="{FF2B5EF4-FFF2-40B4-BE49-F238E27FC236}">
              <a16:creationId xmlns:a16="http://schemas.microsoft.com/office/drawing/2014/main" id="{4B599EDF-7493-4D42-A934-FCE8F2CE9C1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7" name="テキスト ボックス 286">
          <a:extLst>
            <a:ext uri="{FF2B5EF4-FFF2-40B4-BE49-F238E27FC236}">
              <a16:creationId xmlns:a16="http://schemas.microsoft.com/office/drawing/2014/main" id="{B38D75E9-18F7-4095-85A4-929A649BB0C1}"/>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8" name="直線コネクタ 287">
          <a:extLst>
            <a:ext uri="{FF2B5EF4-FFF2-40B4-BE49-F238E27FC236}">
              <a16:creationId xmlns:a16="http://schemas.microsoft.com/office/drawing/2014/main" id="{4A8C319F-8449-44AB-AF45-1328B9421CA4}"/>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89" name="テキスト ボックス 288">
          <a:extLst>
            <a:ext uri="{FF2B5EF4-FFF2-40B4-BE49-F238E27FC236}">
              <a16:creationId xmlns:a16="http://schemas.microsoft.com/office/drawing/2014/main" id="{6BF41B94-ACFB-4A52-9CCA-3124E3AB1656}"/>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0" name="直線コネクタ 289">
          <a:extLst>
            <a:ext uri="{FF2B5EF4-FFF2-40B4-BE49-F238E27FC236}">
              <a16:creationId xmlns:a16="http://schemas.microsoft.com/office/drawing/2014/main" id="{0601EE3C-6A1D-4BB8-92EB-748DC120FD3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1" name="テキスト ボックス 290">
          <a:extLst>
            <a:ext uri="{FF2B5EF4-FFF2-40B4-BE49-F238E27FC236}">
              <a16:creationId xmlns:a16="http://schemas.microsoft.com/office/drawing/2014/main" id="{5CF1E004-5754-4A40-AB2A-69B4EED4B555}"/>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2" name="直線コネクタ 291">
          <a:extLst>
            <a:ext uri="{FF2B5EF4-FFF2-40B4-BE49-F238E27FC236}">
              <a16:creationId xmlns:a16="http://schemas.microsoft.com/office/drawing/2014/main" id="{0CF0CF7B-C6BB-4528-9C9D-8FC1D400195B}"/>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3" name="テキスト ボックス 292">
          <a:extLst>
            <a:ext uri="{FF2B5EF4-FFF2-40B4-BE49-F238E27FC236}">
              <a16:creationId xmlns:a16="http://schemas.microsoft.com/office/drawing/2014/main" id="{B557EDE3-B73A-40F7-B290-2FD551EDE4B5}"/>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4" name="直線コネクタ 293">
          <a:extLst>
            <a:ext uri="{FF2B5EF4-FFF2-40B4-BE49-F238E27FC236}">
              <a16:creationId xmlns:a16="http://schemas.microsoft.com/office/drawing/2014/main" id="{B5054116-3571-4211-83E2-74216B94BB47}"/>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5" name="テキスト ボックス 294">
          <a:extLst>
            <a:ext uri="{FF2B5EF4-FFF2-40B4-BE49-F238E27FC236}">
              <a16:creationId xmlns:a16="http://schemas.microsoft.com/office/drawing/2014/main" id="{F81282BF-D103-4750-A359-17EDC47B67AB}"/>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6" name="直線コネクタ 295">
          <a:extLst>
            <a:ext uri="{FF2B5EF4-FFF2-40B4-BE49-F238E27FC236}">
              <a16:creationId xmlns:a16="http://schemas.microsoft.com/office/drawing/2014/main" id="{BAA6C65A-1E9B-4380-A2EA-A64BCE8F7C79}"/>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7" name="テキスト ボックス 296">
          <a:extLst>
            <a:ext uri="{FF2B5EF4-FFF2-40B4-BE49-F238E27FC236}">
              <a16:creationId xmlns:a16="http://schemas.microsoft.com/office/drawing/2014/main" id="{A49D459D-7A50-4A97-9AAA-BF774638AB36}"/>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8" name="直線コネクタ 297">
          <a:extLst>
            <a:ext uri="{FF2B5EF4-FFF2-40B4-BE49-F238E27FC236}">
              <a16:creationId xmlns:a16="http://schemas.microsoft.com/office/drawing/2014/main" id="{31F0BD98-92A0-49CF-876A-77A352D9EDC2}"/>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99" name="テキスト ボックス 298">
          <a:extLst>
            <a:ext uri="{FF2B5EF4-FFF2-40B4-BE49-F238E27FC236}">
              <a16:creationId xmlns:a16="http://schemas.microsoft.com/office/drawing/2014/main" id="{71795030-9765-4A56-9AEF-1809B23C31E3}"/>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0" name="直線コネクタ 299">
          <a:extLst>
            <a:ext uri="{FF2B5EF4-FFF2-40B4-BE49-F238E27FC236}">
              <a16:creationId xmlns:a16="http://schemas.microsoft.com/office/drawing/2014/main" id="{1DD124CD-23BA-4F62-851A-E18BC8163D8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1" name="【市民会館】&#10;有形固定資産減価償却率グラフ枠">
          <a:extLst>
            <a:ext uri="{FF2B5EF4-FFF2-40B4-BE49-F238E27FC236}">
              <a16:creationId xmlns:a16="http://schemas.microsoft.com/office/drawing/2014/main" id="{6B97C07E-B612-41D5-938D-EDA6E8B673A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302" name="直線コネクタ 301">
          <a:extLst>
            <a:ext uri="{FF2B5EF4-FFF2-40B4-BE49-F238E27FC236}">
              <a16:creationId xmlns:a16="http://schemas.microsoft.com/office/drawing/2014/main" id="{1C61BA23-DB53-4AE7-974D-B51F4D0C9990}"/>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3" name="【市民会館】&#10;有形固定資産減価償却率最小値テキスト">
          <a:extLst>
            <a:ext uri="{FF2B5EF4-FFF2-40B4-BE49-F238E27FC236}">
              <a16:creationId xmlns:a16="http://schemas.microsoft.com/office/drawing/2014/main" id="{49E7D185-2BF8-4860-B21D-74F6D2A7D035}"/>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4" name="直線コネクタ 303">
          <a:extLst>
            <a:ext uri="{FF2B5EF4-FFF2-40B4-BE49-F238E27FC236}">
              <a16:creationId xmlns:a16="http://schemas.microsoft.com/office/drawing/2014/main" id="{0ED47452-C075-41BB-86D3-147C40F56B43}"/>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305" name="【市民会館】&#10;有形固定資産減価償却率最大値テキスト">
          <a:extLst>
            <a:ext uri="{FF2B5EF4-FFF2-40B4-BE49-F238E27FC236}">
              <a16:creationId xmlns:a16="http://schemas.microsoft.com/office/drawing/2014/main" id="{00E20EFB-0E8D-4DBC-818E-AC1EC06305DE}"/>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306" name="直線コネクタ 305">
          <a:extLst>
            <a:ext uri="{FF2B5EF4-FFF2-40B4-BE49-F238E27FC236}">
              <a16:creationId xmlns:a16="http://schemas.microsoft.com/office/drawing/2014/main" id="{FA42A172-1791-4A68-894A-432820182472}"/>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307" name="【市民会館】&#10;有形固定資産減価償却率平均値テキスト">
          <a:extLst>
            <a:ext uri="{FF2B5EF4-FFF2-40B4-BE49-F238E27FC236}">
              <a16:creationId xmlns:a16="http://schemas.microsoft.com/office/drawing/2014/main" id="{F4124052-D8B0-429F-9308-60BB8C2D17AE}"/>
            </a:ext>
          </a:extLst>
        </xdr:cNvPr>
        <xdr:cNvSpPr txBox="1"/>
      </xdr:nvSpPr>
      <xdr:spPr>
        <a:xfrm>
          <a:off x="4673600" y="17864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308" name="フローチャート: 判断 307">
          <a:extLst>
            <a:ext uri="{FF2B5EF4-FFF2-40B4-BE49-F238E27FC236}">
              <a16:creationId xmlns:a16="http://schemas.microsoft.com/office/drawing/2014/main" id="{B5FDE102-9E8E-417D-B012-AD789C7F5246}"/>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309" name="フローチャート: 判断 308">
          <a:extLst>
            <a:ext uri="{FF2B5EF4-FFF2-40B4-BE49-F238E27FC236}">
              <a16:creationId xmlns:a16="http://schemas.microsoft.com/office/drawing/2014/main" id="{64D3E85C-51F3-480C-B56E-550EF871FF41}"/>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310" name="フローチャート: 判断 309">
          <a:extLst>
            <a:ext uri="{FF2B5EF4-FFF2-40B4-BE49-F238E27FC236}">
              <a16:creationId xmlns:a16="http://schemas.microsoft.com/office/drawing/2014/main" id="{EC6841EB-6A46-4C84-ABB5-C0C4F4DDC0C8}"/>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311" name="フローチャート: 判断 310">
          <a:extLst>
            <a:ext uri="{FF2B5EF4-FFF2-40B4-BE49-F238E27FC236}">
              <a16:creationId xmlns:a16="http://schemas.microsoft.com/office/drawing/2014/main" id="{84F8A7A3-C047-40E1-9ED4-F87B39CAE5D6}"/>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312" name="フローチャート: 判断 311">
          <a:extLst>
            <a:ext uri="{FF2B5EF4-FFF2-40B4-BE49-F238E27FC236}">
              <a16:creationId xmlns:a16="http://schemas.microsoft.com/office/drawing/2014/main" id="{B8EBDBEE-7974-4119-A247-65E836BEB841}"/>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E20B7C5C-B40C-4218-8A7A-E28379EF87D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95F5B158-C373-47EC-B2DC-AD05405FAA5F}"/>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867354FD-0028-4125-8746-8A341247ACC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022D2F43-0C76-4C89-A375-C304AFB3855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B6FEDF3D-3CC3-4D85-B3E0-87DB0A3A32F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120106</xdr:rowOff>
    </xdr:from>
    <xdr:to>
      <xdr:col>24</xdr:col>
      <xdr:colOff>114300</xdr:colOff>
      <xdr:row>107</xdr:row>
      <xdr:rowOff>50256</xdr:rowOff>
    </xdr:to>
    <xdr:sp macro="" textlink="">
      <xdr:nvSpPr>
        <xdr:cNvPr id="318" name="楕円 317">
          <a:extLst>
            <a:ext uri="{FF2B5EF4-FFF2-40B4-BE49-F238E27FC236}">
              <a16:creationId xmlns:a16="http://schemas.microsoft.com/office/drawing/2014/main" id="{50A903E2-C196-409F-AEA0-DEC725792F7F}"/>
            </a:ext>
          </a:extLst>
        </xdr:cNvPr>
        <xdr:cNvSpPr/>
      </xdr:nvSpPr>
      <xdr:spPr>
        <a:xfrm>
          <a:off x="4584700" y="182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98533</xdr:rowOff>
    </xdr:from>
    <xdr:ext cx="405111" cy="259045"/>
    <xdr:sp macro="" textlink="">
      <xdr:nvSpPr>
        <xdr:cNvPr id="319" name="【市民会館】&#10;有形固定資産減価償却率該当値テキスト">
          <a:extLst>
            <a:ext uri="{FF2B5EF4-FFF2-40B4-BE49-F238E27FC236}">
              <a16:creationId xmlns:a16="http://schemas.microsoft.com/office/drawing/2014/main" id="{90F870F0-B679-4F4A-ADFC-A91FF14EA726}"/>
            </a:ext>
          </a:extLst>
        </xdr:cNvPr>
        <xdr:cNvSpPr txBox="1"/>
      </xdr:nvSpPr>
      <xdr:spPr>
        <a:xfrm>
          <a:off x="4673600" y="1827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79284</xdr:rowOff>
    </xdr:from>
    <xdr:to>
      <xdr:col>20</xdr:col>
      <xdr:colOff>38100</xdr:colOff>
      <xdr:row>107</xdr:row>
      <xdr:rowOff>9434</xdr:rowOff>
    </xdr:to>
    <xdr:sp macro="" textlink="">
      <xdr:nvSpPr>
        <xdr:cNvPr id="320" name="楕円 319">
          <a:extLst>
            <a:ext uri="{FF2B5EF4-FFF2-40B4-BE49-F238E27FC236}">
              <a16:creationId xmlns:a16="http://schemas.microsoft.com/office/drawing/2014/main" id="{5FECAAB0-C87E-46A8-8758-640EA7CD84FB}"/>
            </a:ext>
          </a:extLst>
        </xdr:cNvPr>
        <xdr:cNvSpPr/>
      </xdr:nvSpPr>
      <xdr:spPr>
        <a:xfrm>
          <a:off x="3746500" y="1825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130084</xdr:rowOff>
    </xdr:from>
    <xdr:to>
      <xdr:col>24</xdr:col>
      <xdr:colOff>63500</xdr:colOff>
      <xdr:row>106</xdr:row>
      <xdr:rowOff>170906</xdr:rowOff>
    </xdr:to>
    <xdr:cxnSp macro="">
      <xdr:nvCxnSpPr>
        <xdr:cNvPr id="321" name="直線コネクタ 320">
          <a:extLst>
            <a:ext uri="{FF2B5EF4-FFF2-40B4-BE49-F238E27FC236}">
              <a16:creationId xmlns:a16="http://schemas.microsoft.com/office/drawing/2014/main" id="{3C347C70-A31D-442E-BF38-354A98A7B29C}"/>
            </a:ext>
          </a:extLst>
        </xdr:cNvPr>
        <xdr:cNvCxnSpPr/>
      </xdr:nvCxnSpPr>
      <xdr:spPr>
        <a:xfrm>
          <a:off x="3797300" y="18303784"/>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53158</xdr:rowOff>
    </xdr:from>
    <xdr:to>
      <xdr:col>15</xdr:col>
      <xdr:colOff>101600</xdr:colOff>
      <xdr:row>106</xdr:row>
      <xdr:rowOff>154758</xdr:rowOff>
    </xdr:to>
    <xdr:sp macro="" textlink="">
      <xdr:nvSpPr>
        <xdr:cNvPr id="322" name="楕円 321">
          <a:extLst>
            <a:ext uri="{FF2B5EF4-FFF2-40B4-BE49-F238E27FC236}">
              <a16:creationId xmlns:a16="http://schemas.microsoft.com/office/drawing/2014/main" id="{8F5A152B-B2A3-44AA-8F77-D94AC10578C1}"/>
            </a:ext>
          </a:extLst>
        </xdr:cNvPr>
        <xdr:cNvSpPr/>
      </xdr:nvSpPr>
      <xdr:spPr>
        <a:xfrm>
          <a:off x="2857500" y="1822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103958</xdr:rowOff>
    </xdr:from>
    <xdr:to>
      <xdr:col>19</xdr:col>
      <xdr:colOff>177800</xdr:colOff>
      <xdr:row>106</xdr:row>
      <xdr:rowOff>130084</xdr:rowOff>
    </xdr:to>
    <xdr:cxnSp macro="">
      <xdr:nvCxnSpPr>
        <xdr:cNvPr id="323" name="直線コネクタ 322">
          <a:extLst>
            <a:ext uri="{FF2B5EF4-FFF2-40B4-BE49-F238E27FC236}">
              <a16:creationId xmlns:a16="http://schemas.microsoft.com/office/drawing/2014/main" id="{89EB7A3D-3A9E-47B8-8561-4FE3C95543F2}"/>
            </a:ext>
          </a:extLst>
        </xdr:cNvPr>
        <xdr:cNvCxnSpPr/>
      </xdr:nvCxnSpPr>
      <xdr:spPr>
        <a:xfrm>
          <a:off x="2908300" y="1827765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23768</xdr:rowOff>
    </xdr:from>
    <xdr:to>
      <xdr:col>10</xdr:col>
      <xdr:colOff>165100</xdr:colOff>
      <xdr:row>106</xdr:row>
      <xdr:rowOff>125368</xdr:rowOff>
    </xdr:to>
    <xdr:sp macro="" textlink="">
      <xdr:nvSpPr>
        <xdr:cNvPr id="324" name="楕円 323">
          <a:extLst>
            <a:ext uri="{FF2B5EF4-FFF2-40B4-BE49-F238E27FC236}">
              <a16:creationId xmlns:a16="http://schemas.microsoft.com/office/drawing/2014/main" id="{993EBA6E-5F1B-442C-A123-5631D3339AA3}"/>
            </a:ext>
          </a:extLst>
        </xdr:cNvPr>
        <xdr:cNvSpPr/>
      </xdr:nvSpPr>
      <xdr:spPr>
        <a:xfrm>
          <a:off x="1968500" y="1819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74568</xdr:rowOff>
    </xdr:from>
    <xdr:to>
      <xdr:col>15</xdr:col>
      <xdr:colOff>50800</xdr:colOff>
      <xdr:row>106</xdr:row>
      <xdr:rowOff>103958</xdr:rowOff>
    </xdr:to>
    <xdr:cxnSp macro="">
      <xdr:nvCxnSpPr>
        <xdr:cNvPr id="325" name="直線コネクタ 324">
          <a:extLst>
            <a:ext uri="{FF2B5EF4-FFF2-40B4-BE49-F238E27FC236}">
              <a16:creationId xmlns:a16="http://schemas.microsoft.com/office/drawing/2014/main" id="{B258D99E-900F-4D47-A4AE-7F5742B389A8}"/>
            </a:ext>
          </a:extLst>
        </xdr:cNvPr>
        <xdr:cNvCxnSpPr/>
      </xdr:nvCxnSpPr>
      <xdr:spPr>
        <a:xfrm>
          <a:off x="2019300" y="18248268"/>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164193</xdr:rowOff>
    </xdr:from>
    <xdr:to>
      <xdr:col>6</xdr:col>
      <xdr:colOff>38100</xdr:colOff>
      <xdr:row>106</xdr:row>
      <xdr:rowOff>94343</xdr:rowOff>
    </xdr:to>
    <xdr:sp macro="" textlink="">
      <xdr:nvSpPr>
        <xdr:cNvPr id="326" name="楕円 325">
          <a:extLst>
            <a:ext uri="{FF2B5EF4-FFF2-40B4-BE49-F238E27FC236}">
              <a16:creationId xmlns:a16="http://schemas.microsoft.com/office/drawing/2014/main" id="{AB24009A-E1D0-466A-B012-B4E39C8EC064}"/>
            </a:ext>
          </a:extLst>
        </xdr:cNvPr>
        <xdr:cNvSpPr/>
      </xdr:nvSpPr>
      <xdr:spPr>
        <a:xfrm>
          <a:off x="1079500" y="1816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43543</xdr:rowOff>
    </xdr:from>
    <xdr:to>
      <xdr:col>10</xdr:col>
      <xdr:colOff>114300</xdr:colOff>
      <xdr:row>106</xdr:row>
      <xdr:rowOff>74568</xdr:rowOff>
    </xdr:to>
    <xdr:cxnSp macro="">
      <xdr:nvCxnSpPr>
        <xdr:cNvPr id="327" name="直線コネクタ 326">
          <a:extLst>
            <a:ext uri="{FF2B5EF4-FFF2-40B4-BE49-F238E27FC236}">
              <a16:creationId xmlns:a16="http://schemas.microsoft.com/office/drawing/2014/main" id="{6AA0996E-22F0-4245-AB7A-7C4C6DED2730}"/>
            </a:ext>
          </a:extLst>
        </xdr:cNvPr>
        <xdr:cNvCxnSpPr/>
      </xdr:nvCxnSpPr>
      <xdr:spPr>
        <a:xfrm>
          <a:off x="1130300" y="18217243"/>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328" name="n_1aveValue【市民会館】&#10;有形固定資産減価償却率">
          <a:extLst>
            <a:ext uri="{FF2B5EF4-FFF2-40B4-BE49-F238E27FC236}">
              <a16:creationId xmlns:a16="http://schemas.microsoft.com/office/drawing/2014/main" id="{16BB75B1-1D46-44A3-B9DE-CECC30DE4988}"/>
            </a:ext>
          </a:extLst>
        </xdr:cNvPr>
        <xdr:cNvSpPr txBox="1"/>
      </xdr:nvSpPr>
      <xdr:spPr>
        <a:xfrm>
          <a:off x="3582044" y="177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329" name="n_2aveValue【市民会館】&#10;有形固定資産減価償却率">
          <a:extLst>
            <a:ext uri="{FF2B5EF4-FFF2-40B4-BE49-F238E27FC236}">
              <a16:creationId xmlns:a16="http://schemas.microsoft.com/office/drawing/2014/main" id="{66E7061A-857D-4100-A2E6-A46BE3A75D21}"/>
            </a:ext>
          </a:extLst>
        </xdr:cNvPr>
        <xdr:cNvSpPr txBox="1"/>
      </xdr:nvSpPr>
      <xdr:spPr>
        <a:xfrm>
          <a:off x="2705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330" name="n_3aveValue【市民会館】&#10;有形固定資産減価償却率">
          <a:extLst>
            <a:ext uri="{FF2B5EF4-FFF2-40B4-BE49-F238E27FC236}">
              <a16:creationId xmlns:a16="http://schemas.microsoft.com/office/drawing/2014/main" id="{6677941C-77F1-4A5C-AB0F-318BBD49417C}"/>
            </a:ext>
          </a:extLst>
        </xdr:cNvPr>
        <xdr:cNvSpPr txBox="1"/>
      </xdr:nvSpPr>
      <xdr:spPr>
        <a:xfrm>
          <a:off x="1816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331" name="n_4aveValue【市民会館】&#10;有形固定資産減価償却率">
          <a:extLst>
            <a:ext uri="{FF2B5EF4-FFF2-40B4-BE49-F238E27FC236}">
              <a16:creationId xmlns:a16="http://schemas.microsoft.com/office/drawing/2014/main" id="{3711E05B-FEE6-493E-9F62-4D8990185709}"/>
            </a:ext>
          </a:extLst>
        </xdr:cNvPr>
        <xdr:cNvSpPr txBox="1"/>
      </xdr:nvSpPr>
      <xdr:spPr>
        <a:xfrm>
          <a:off x="927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561</xdr:rowOff>
    </xdr:from>
    <xdr:ext cx="405111" cy="259045"/>
    <xdr:sp macro="" textlink="">
      <xdr:nvSpPr>
        <xdr:cNvPr id="332" name="n_1mainValue【市民会館】&#10;有形固定資産減価償却率">
          <a:extLst>
            <a:ext uri="{FF2B5EF4-FFF2-40B4-BE49-F238E27FC236}">
              <a16:creationId xmlns:a16="http://schemas.microsoft.com/office/drawing/2014/main" id="{BA761F42-5394-40A5-BFA7-1E95FE9F6CBE}"/>
            </a:ext>
          </a:extLst>
        </xdr:cNvPr>
        <xdr:cNvSpPr txBox="1"/>
      </xdr:nvSpPr>
      <xdr:spPr>
        <a:xfrm>
          <a:off x="3582044" y="1834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145885</xdr:rowOff>
    </xdr:from>
    <xdr:ext cx="405111" cy="259045"/>
    <xdr:sp macro="" textlink="">
      <xdr:nvSpPr>
        <xdr:cNvPr id="333" name="n_2mainValue【市民会館】&#10;有形固定資産減価償却率">
          <a:extLst>
            <a:ext uri="{FF2B5EF4-FFF2-40B4-BE49-F238E27FC236}">
              <a16:creationId xmlns:a16="http://schemas.microsoft.com/office/drawing/2014/main" id="{8540B0E8-6630-4D8F-947B-9CF0AA948E3C}"/>
            </a:ext>
          </a:extLst>
        </xdr:cNvPr>
        <xdr:cNvSpPr txBox="1"/>
      </xdr:nvSpPr>
      <xdr:spPr>
        <a:xfrm>
          <a:off x="2705744" y="1831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116495</xdr:rowOff>
    </xdr:from>
    <xdr:ext cx="405111" cy="259045"/>
    <xdr:sp macro="" textlink="">
      <xdr:nvSpPr>
        <xdr:cNvPr id="334" name="n_3mainValue【市民会館】&#10;有形固定資産減価償却率">
          <a:extLst>
            <a:ext uri="{FF2B5EF4-FFF2-40B4-BE49-F238E27FC236}">
              <a16:creationId xmlns:a16="http://schemas.microsoft.com/office/drawing/2014/main" id="{D7C4C056-BB8B-4CC4-9BDD-DD11D4305A09}"/>
            </a:ext>
          </a:extLst>
        </xdr:cNvPr>
        <xdr:cNvSpPr txBox="1"/>
      </xdr:nvSpPr>
      <xdr:spPr>
        <a:xfrm>
          <a:off x="1816744" y="1829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85470</xdr:rowOff>
    </xdr:from>
    <xdr:ext cx="405111" cy="259045"/>
    <xdr:sp macro="" textlink="">
      <xdr:nvSpPr>
        <xdr:cNvPr id="335" name="n_4mainValue【市民会館】&#10;有形固定資産減価償却率">
          <a:extLst>
            <a:ext uri="{FF2B5EF4-FFF2-40B4-BE49-F238E27FC236}">
              <a16:creationId xmlns:a16="http://schemas.microsoft.com/office/drawing/2014/main" id="{CC42910C-9CC5-4DCA-A187-ADA5A4A4E9B2}"/>
            </a:ext>
          </a:extLst>
        </xdr:cNvPr>
        <xdr:cNvSpPr txBox="1"/>
      </xdr:nvSpPr>
      <xdr:spPr>
        <a:xfrm>
          <a:off x="927744" y="1825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6" name="正方形/長方形 335">
          <a:extLst>
            <a:ext uri="{FF2B5EF4-FFF2-40B4-BE49-F238E27FC236}">
              <a16:creationId xmlns:a16="http://schemas.microsoft.com/office/drawing/2014/main" id="{20E74E82-92AD-48FB-A84F-A97F00AF59C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7" name="正方形/長方形 336">
          <a:extLst>
            <a:ext uri="{FF2B5EF4-FFF2-40B4-BE49-F238E27FC236}">
              <a16:creationId xmlns:a16="http://schemas.microsoft.com/office/drawing/2014/main" id="{701F2597-ADB8-40F9-867A-3D396A4E658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8" name="正方形/長方形 337">
          <a:extLst>
            <a:ext uri="{FF2B5EF4-FFF2-40B4-BE49-F238E27FC236}">
              <a16:creationId xmlns:a16="http://schemas.microsoft.com/office/drawing/2014/main" id="{307237F6-E1B2-4817-B74F-D01FC9E338D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9" name="正方形/長方形 338">
          <a:extLst>
            <a:ext uri="{FF2B5EF4-FFF2-40B4-BE49-F238E27FC236}">
              <a16:creationId xmlns:a16="http://schemas.microsoft.com/office/drawing/2014/main" id="{59CD754E-760D-4C21-A733-C0A7CC3027B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0" name="正方形/長方形 339">
          <a:extLst>
            <a:ext uri="{FF2B5EF4-FFF2-40B4-BE49-F238E27FC236}">
              <a16:creationId xmlns:a16="http://schemas.microsoft.com/office/drawing/2014/main" id="{B059D4EB-1322-4577-B24A-4A2458229B7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1" name="正方形/長方形 340">
          <a:extLst>
            <a:ext uri="{FF2B5EF4-FFF2-40B4-BE49-F238E27FC236}">
              <a16:creationId xmlns:a16="http://schemas.microsoft.com/office/drawing/2014/main" id="{9B4D578D-48CE-4468-9014-3C9F5B7FA3A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2" name="正方形/長方形 341">
          <a:extLst>
            <a:ext uri="{FF2B5EF4-FFF2-40B4-BE49-F238E27FC236}">
              <a16:creationId xmlns:a16="http://schemas.microsoft.com/office/drawing/2014/main" id="{420AE78C-9ECB-484D-B7BB-009B0C300DA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3" name="正方形/長方形 342">
          <a:extLst>
            <a:ext uri="{FF2B5EF4-FFF2-40B4-BE49-F238E27FC236}">
              <a16:creationId xmlns:a16="http://schemas.microsoft.com/office/drawing/2014/main" id="{DCF6FA1D-04BA-4596-817D-C872AE98857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4" name="テキスト ボックス 343">
          <a:extLst>
            <a:ext uri="{FF2B5EF4-FFF2-40B4-BE49-F238E27FC236}">
              <a16:creationId xmlns:a16="http://schemas.microsoft.com/office/drawing/2014/main" id="{77024D68-6D1E-4DD5-9CE2-3864D819624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5" name="直線コネクタ 344">
          <a:extLst>
            <a:ext uri="{FF2B5EF4-FFF2-40B4-BE49-F238E27FC236}">
              <a16:creationId xmlns:a16="http://schemas.microsoft.com/office/drawing/2014/main" id="{EAE8B515-4A69-486C-B49F-BC52522077D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6" name="直線コネクタ 345">
          <a:extLst>
            <a:ext uri="{FF2B5EF4-FFF2-40B4-BE49-F238E27FC236}">
              <a16:creationId xmlns:a16="http://schemas.microsoft.com/office/drawing/2014/main" id="{2163573A-ABCC-448F-BE9D-4DBD998AF095}"/>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7" name="テキスト ボックス 346">
          <a:extLst>
            <a:ext uri="{FF2B5EF4-FFF2-40B4-BE49-F238E27FC236}">
              <a16:creationId xmlns:a16="http://schemas.microsoft.com/office/drawing/2014/main" id="{E09A7891-AD08-4E5E-8EFC-FF17F216AD32}"/>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8" name="直線コネクタ 347">
          <a:extLst>
            <a:ext uri="{FF2B5EF4-FFF2-40B4-BE49-F238E27FC236}">
              <a16:creationId xmlns:a16="http://schemas.microsoft.com/office/drawing/2014/main" id="{89D15357-FC19-4D2B-BD45-9E2475DD57C1}"/>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9" name="テキスト ボックス 348">
          <a:extLst>
            <a:ext uri="{FF2B5EF4-FFF2-40B4-BE49-F238E27FC236}">
              <a16:creationId xmlns:a16="http://schemas.microsoft.com/office/drawing/2014/main" id="{2BE29AF6-0278-4D49-A98C-CBB123142DBF}"/>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0" name="直線コネクタ 349">
          <a:extLst>
            <a:ext uri="{FF2B5EF4-FFF2-40B4-BE49-F238E27FC236}">
              <a16:creationId xmlns:a16="http://schemas.microsoft.com/office/drawing/2014/main" id="{D3DECF80-48BF-4106-9B97-5F8734BBCAD4}"/>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1" name="テキスト ボックス 350">
          <a:extLst>
            <a:ext uri="{FF2B5EF4-FFF2-40B4-BE49-F238E27FC236}">
              <a16:creationId xmlns:a16="http://schemas.microsoft.com/office/drawing/2014/main" id="{9648E413-580F-4091-B2D2-86C8B1F773A9}"/>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2" name="直線コネクタ 351">
          <a:extLst>
            <a:ext uri="{FF2B5EF4-FFF2-40B4-BE49-F238E27FC236}">
              <a16:creationId xmlns:a16="http://schemas.microsoft.com/office/drawing/2014/main" id="{65C08351-7B4E-45DD-BEAC-2980778D8E7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3" name="テキスト ボックス 352">
          <a:extLst>
            <a:ext uri="{FF2B5EF4-FFF2-40B4-BE49-F238E27FC236}">
              <a16:creationId xmlns:a16="http://schemas.microsoft.com/office/drawing/2014/main" id="{33E111D1-55F0-4637-831F-8A47DFB90695}"/>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4" name="直線コネクタ 353">
          <a:extLst>
            <a:ext uri="{FF2B5EF4-FFF2-40B4-BE49-F238E27FC236}">
              <a16:creationId xmlns:a16="http://schemas.microsoft.com/office/drawing/2014/main" id="{52363B39-BA74-433E-A859-116F01A05992}"/>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5" name="テキスト ボックス 354">
          <a:extLst>
            <a:ext uri="{FF2B5EF4-FFF2-40B4-BE49-F238E27FC236}">
              <a16:creationId xmlns:a16="http://schemas.microsoft.com/office/drawing/2014/main" id="{AD9AAD60-13BB-4889-B5EB-DB45A07B8ACE}"/>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6" name="直線コネクタ 355">
          <a:extLst>
            <a:ext uri="{FF2B5EF4-FFF2-40B4-BE49-F238E27FC236}">
              <a16:creationId xmlns:a16="http://schemas.microsoft.com/office/drawing/2014/main" id="{A364520B-27A3-4056-AAFF-FED31FE43E7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7" name="テキスト ボックス 356">
          <a:extLst>
            <a:ext uri="{FF2B5EF4-FFF2-40B4-BE49-F238E27FC236}">
              <a16:creationId xmlns:a16="http://schemas.microsoft.com/office/drawing/2014/main" id="{3AB219DE-4EFB-43C7-8CF3-4F9973797C3B}"/>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8" name="【市民会館】&#10;一人当たり面積グラフ枠">
          <a:extLst>
            <a:ext uri="{FF2B5EF4-FFF2-40B4-BE49-F238E27FC236}">
              <a16:creationId xmlns:a16="http://schemas.microsoft.com/office/drawing/2014/main" id="{16BF998C-05E9-4AC4-AF80-1EA1C5337DE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359" name="直線コネクタ 358">
          <a:extLst>
            <a:ext uri="{FF2B5EF4-FFF2-40B4-BE49-F238E27FC236}">
              <a16:creationId xmlns:a16="http://schemas.microsoft.com/office/drawing/2014/main" id="{A334948D-AC19-48B2-8F59-9388A5706BC5}"/>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360" name="【市民会館】&#10;一人当たり面積最小値テキスト">
          <a:extLst>
            <a:ext uri="{FF2B5EF4-FFF2-40B4-BE49-F238E27FC236}">
              <a16:creationId xmlns:a16="http://schemas.microsoft.com/office/drawing/2014/main" id="{04B14B2D-F6A2-4D7D-8B2C-E017B7472E7B}"/>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361" name="直線コネクタ 360">
          <a:extLst>
            <a:ext uri="{FF2B5EF4-FFF2-40B4-BE49-F238E27FC236}">
              <a16:creationId xmlns:a16="http://schemas.microsoft.com/office/drawing/2014/main" id="{05CC53A5-6BA8-4DC3-9E0F-D0556AD47BF1}"/>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362" name="【市民会館】&#10;一人当たり面積最大値テキスト">
          <a:extLst>
            <a:ext uri="{FF2B5EF4-FFF2-40B4-BE49-F238E27FC236}">
              <a16:creationId xmlns:a16="http://schemas.microsoft.com/office/drawing/2014/main" id="{65901CD2-D79C-4F78-B93C-0D35CB396813}"/>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363" name="直線コネクタ 362">
          <a:extLst>
            <a:ext uri="{FF2B5EF4-FFF2-40B4-BE49-F238E27FC236}">
              <a16:creationId xmlns:a16="http://schemas.microsoft.com/office/drawing/2014/main" id="{86689F59-6E06-4DB6-A2D0-D1E0AF402ED7}"/>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34307</xdr:rowOff>
    </xdr:from>
    <xdr:ext cx="469744" cy="259045"/>
    <xdr:sp macro="" textlink="">
      <xdr:nvSpPr>
        <xdr:cNvPr id="364" name="【市民会館】&#10;一人当たり面積平均値テキスト">
          <a:extLst>
            <a:ext uri="{FF2B5EF4-FFF2-40B4-BE49-F238E27FC236}">
              <a16:creationId xmlns:a16="http://schemas.microsoft.com/office/drawing/2014/main" id="{B3EBFC68-A566-41D7-B58B-98D5E1FC71F0}"/>
            </a:ext>
          </a:extLst>
        </xdr:cNvPr>
        <xdr:cNvSpPr txBox="1"/>
      </xdr:nvSpPr>
      <xdr:spPr>
        <a:xfrm>
          <a:off x="10515600" y="18208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365" name="フローチャート: 判断 364">
          <a:extLst>
            <a:ext uri="{FF2B5EF4-FFF2-40B4-BE49-F238E27FC236}">
              <a16:creationId xmlns:a16="http://schemas.microsoft.com/office/drawing/2014/main" id="{B15B7DCF-6B69-4434-832D-381B4CE51D63}"/>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366" name="フローチャート: 判断 365">
          <a:extLst>
            <a:ext uri="{FF2B5EF4-FFF2-40B4-BE49-F238E27FC236}">
              <a16:creationId xmlns:a16="http://schemas.microsoft.com/office/drawing/2014/main" id="{B3023C7E-CD62-4CEA-8F0D-DBCBF95C5598}"/>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367" name="フローチャート: 判断 366">
          <a:extLst>
            <a:ext uri="{FF2B5EF4-FFF2-40B4-BE49-F238E27FC236}">
              <a16:creationId xmlns:a16="http://schemas.microsoft.com/office/drawing/2014/main" id="{7E687A17-950E-4D49-9037-C1F488DD9D32}"/>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368" name="フローチャート: 判断 367">
          <a:extLst>
            <a:ext uri="{FF2B5EF4-FFF2-40B4-BE49-F238E27FC236}">
              <a16:creationId xmlns:a16="http://schemas.microsoft.com/office/drawing/2014/main" id="{FDC00E43-A511-4297-99F1-FAAD5E292770}"/>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369" name="フローチャート: 判断 368">
          <a:extLst>
            <a:ext uri="{FF2B5EF4-FFF2-40B4-BE49-F238E27FC236}">
              <a16:creationId xmlns:a16="http://schemas.microsoft.com/office/drawing/2014/main" id="{52C264E2-D5A2-4EE8-81E7-67983A06F385}"/>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E8904119-CD27-4F4E-B8E2-5F62C9ABA03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3AE687DD-7220-42B0-BF74-A877CA473B2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2FE60D6B-2196-43B7-BA3E-866E9F4FA19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7ADD526B-B34A-4E96-9692-9B00D97E8E0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5E00B7D1-3D1E-4C3C-9C90-BD34D50D5C6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149225</xdr:rowOff>
    </xdr:from>
    <xdr:to>
      <xdr:col>55</xdr:col>
      <xdr:colOff>50800</xdr:colOff>
      <xdr:row>105</xdr:row>
      <xdr:rowOff>79375</xdr:rowOff>
    </xdr:to>
    <xdr:sp macro="" textlink="">
      <xdr:nvSpPr>
        <xdr:cNvPr id="375" name="楕円 374">
          <a:extLst>
            <a:ext uri="{FF2B5EF4-FFF2-40B4-BE49-F238E27FC236}">
              <a16:creationId xmlns:a16="http://schemas.microsoft.com/office/drawing/2014/main" id="{1E5077AF-59F0-4017-865C-28BF6906EE03}"/>
            </a:ext>
          </a:extLst>
        </xdr:cNvPr>
        <xdr:cNvSpPr/>
      </xdr:nvSpPr>
      <xdr:spPr>
        <a:xfrm>
          <a:off x="10426700" y="1798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652</xdr:rowOff>
    </xdr:from>
    <xdr:ext cx="469744" cy="259045"/>
    <xdr:sp macro="" textlink="">
      <xdr:nvSpPr>
        <xdr:cNvPr id="376" name="【市民会館】&#10;一人当たり面積該当値テキスト">
          <a:extLst>
            <a:ext uri="{FF2B5EF4-FFF2-40B4-BE49-F238E27FC236}">
              <a16:creationId xmlns:a16="http://schemas.microsoft.com/office/drawing/2014/main" id="{BFACBE51-1E77-4066-885E-8BEC7E5AC831}"/>
            </a:ext>
          </a:extLst>
        </xdr:cNvPr>
        <xdr:cNvSpPr txBox="1"/>
      </xdr:nvSpPr>
      <xdr:spPr>
        <a:xfrm>
          <a:off x="10515600" y="1783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57786</xdr:rowOff>
    </xdr:from>
    <xdr:to>
      <xdr:col>50</xdr:col>
      <xdr:colOff>165100</xdr:colOff>
      <xdr:row>105</xdr:row>
      <xdr:rowOff>159386</xdr:rowOff>
    </xdr:to>
    <xdr:sp macro="" textlink="">
      <xdr:nvSpPr>
        <xdr:cNvPr id="377" name="楕円 376">
          <a:extLst>
            <a:ext uri="{FF2B5EF4-FFF2-40B4-BE49-F238E27FC236}">
              <a16:creationId xmlns:a16="http://schemas.microsoft.com/office/drawing/2014/main" id="{C9D074A2-B8A0-4D04-8757-2CC2C7978BA0}"/>
            </a:ext>
          </a:extLst>
        </xdr:cNvPr>
        <xdr:cNvSpPr/>
      </xdr:nvSpPr>
      <xdr:spPr>
        <a:xfrm>
          <a:off x="9588500" y="1806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28575</xdr:rowOff>
    </xdr:from>
    <xdr:to>
      <xdr:col>55</xdr:col>
      <xdr:colOff>0</xdr:colOff>
      <xdr:row>105</xdr:row>
      <xdr:rowOff>108586</xdr:rowOff>
    </xdr:to>
    <xdr:cxnSp macro="">
      <xdr:nvCxnSpPr>
        <xdr:cNvPr id="378" name="直線コネクタ 377">
          <a:extLst>
            <a:ext uri="{FF2B5EF4-FFF2-40B4-BE49-F238E27FC236}">
              <a16:creationId xmlns:a16="http://schemas.microsoft.com/office/drawing/2014/main" id="{6970F399-26D6-486C-A792-F5B1CAE23CD7}"/>
            </a:ext>
          </a:extLst>
        </xdr:cNvPr>
        <xdr:cNvCxnSpPr/>
      </xdr:nvCxnSpPr>
      <xdr:spPr>
        <a:xfrm flipV="1">
          <a:off x="9639300" y="18030825"/>
          <a:ext cx="8382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67311</xdr:rowOff>
    </xdr:from>
    <xdr:to>
      <xdr:col>46</xdr:col>
      <xdr:colOff>38100</xdr:colOff>
      <xdr:row>105</xdr:row>
      <xdr:rowOff>168911</xdr:rowOff>
    </xdr:to>
    <xdr:sp macro="" textlink="">
      <xdr:nvSpPr>
        <xdr:cNvPr id="379" name="楕円 378">
          <a:extLst>
            <a:ext uri="{FF2B5EF4-FFF2-40B4-BE49-F238E27FC236}">
              <a16:creationId xmlns:a16="http://schemas.microsoft.com/office/drawing/2014/main" id="{06315745-E28C-4A33-B609-BDA18560C116}"/>
            </a:ext>
          </a:extLst>
        </xdr:cNvPr>
        <xdr:cNvSpPr/>
      </xdr:nvSpPr>
      <xdr:spPr>
        <a:xfrm>
          <a:off x="8699500" y="1806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108586</xdr:rowOff>
    </xdr:from>
    <xdr:to>
      <xdr:col>50</xdr:col>
      <xdr:colOff>114300</xdr:colOff>
      <xdr:row>105</xdr:row>
      <xdr:rowOff>118111</xdr:rowOff>
    </xdr:to>
    <xdr:cxnSp macro="">
      <xdr:nvCxnSpPr>
        <xdr:cNvPr id="380" name="直線コネクタ 379">
          <a:extLst>
            <a:ext uri="{FF2B5EF4-FFF2-40B4-BE49-F238E27FC236}">
              <a16:creationId xmlns:a16="http://schemas.microsoft.com/office/drawing/2014/main" id="{1EDC451C-D410-4179-AF3D-9761232283AE}"/>
            </a:ext>
          </a:extLst>
        </xdr:cNvPr>
        <xdr:cNvCxnSpPr/>
      </xdr:nvCxnSpPr>
      <xdr:spPr>
        <a:xfrm flipV="1">
          <a:off x="8750300" y="18110836"/>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74930</xdr:rowOff>
    </xdr:from>
    <xdr:to>
      <xdr:col>41</xdr:col>
      <xdr:colOff>101600</xdr:colOff>
      <xdr:row>106</xdr:row>
      <xdr:rowOff>5080</xdr:rowOff>
    </xdr:to>
    <xdr:sp macro="" textlink="">
      <xdr:nvSpPr>
        <xdr:cNvPr id="381" name="楕円 380">
          <a:extLst>
            <a:ext uri="{FF2B5EF4-FFF2-40B4-BE49-F238E27FC236}">
              <a16:creationId xmlns:a16="http://schemas.microsoft.com/office/drawing/2014/main" id="{BF61D8AD-931A-4C55-84C3-D38492C7BFAB}"/>
            </a:ext>
          </a:extLst>
        </xdr:cNvPr>
        <xdr:cNvSpPr/>
      </xdr:nvSpPr>
      <xdr:spPr>
        <a:xfrm>
          <a:off x="78105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118111</xdr:rowOff>
    </xdr:from>
    <xdr:to>
      <xdr:col>45</xdr:col>
      <xdr:colOff>177800</xdr:colOff>
      <xdr:row>105</xdr:row>
      <xdr:rowOff>125730</xdr:rowOff>
    </xdr:to>
    <xdr:cxnSp macro="">
      <xdr:nvCxnSpPr>
        <xdr:cNvPr id="382" name="直線コネクタ 381">
          <a:extLst>
            <a:ext uri="{FF2B5EF4-FFF2-40B4-BE49-F238E27FC236}">
              <a16:creationId xmlns:a16="http://schemas.microsoft.com/office/drawing/2014/main" id="{CED3F6B9-6C0B-4C4E-B19A-5370E29D04D5}"/>
            </a:ext>
          </a:extLst>
        </xdr:cNvPr>
        <xdr:cNvCxnSpPr/>
      </xdr:nvCxnSpPr>
      <xdr:spPr>
        <a:xfrm flipV="1">
          <a:off x="7861300" y="181203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76836</xdr:rowOff>
    </xdr:from>
    <xdr:to>
      <xdr:col>36</xdr:col>
      <xdr:colOff>165100</xdr:colOff>
      <xdr:row>106</xdr:row>
      <xdr:rowOff>6986</xdr:rowOff>
    </xdr:to>
    <xdr:sp macro="" textlink="">
      <xdr:nvSpPr>
        <xdr:cNvPr id="383" name="楕円 382">
          <a:extLst>
            <a:ext uri="{FF2B5EF4-FFF2-40B4-BE49-F238E27FC236}">
              <a16:creationId xmlns:a16="http://schemas.microsoft.com/office/drawing/2014/main" id="{16D733CA-09DF-48BF-AA24-BA1921458F8F}"/>
            </a:ext>
          </a:extLst>
        </xdr:cNvPr>
        <xdr:cNvSpPr/>
      </xdr:nvSpPr>
      <xdr:spPr>
        <a:xfrm>
          <a:off x="6921500" y="1807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125730</xdr:rowOff>
    </xdr:from>
    <xdr:to>
      <xdr:col>41</xdr:col>
      <xdr:colOff>50800</xdr:colOff>
      <xdr:row>105</xdr:row>
      <xdr:rowOff>127636</xdr:rowOff>
    </xdr:to>
    <xdr:cxnSp macro="">
      <xdr:nvCxnSpPr>
        <xdr:cNvPr id="384" name="直線コネクタ 383">
          <a:extLst>
            <a:ext uri="{FF2B5EF4-FFF2-40B4-BE49-F238E27FC236}">
              <a16:creationId xmlns:a16="http://schemas.microsoft.com/office/drawing/2014/main" id="{94D399B6-93AD-4D22-89C5-1B4646725328}"/>
            </a:ext>
          </a:extLst>
        </xdr:cNvPr>
        <xdr:cNvCxnSpPr/>
      </xdr:nvCxnSpPr>
      <xdr:spPr>
        <a:xfrm flipV="1">
          <a:off x="6972300" y="1812798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158132</xdr:rowOff>
    </xdr:from>
    <xdr:ext cx="469744" cy="259045"/>
    <xdr:sp macro="" textlink="">
      <xdr:nvSpPr>
        <xdr:cNvPr id="385" name="n_1aveValue【市民会館】&#10;一人当たり面積">
          <a:extLst>
            <a:ext uri="{FF2B5EF4-FFF2-40B4-BE49-F238E27FC236}">
              <a16:creationId xmlns:a16="http://schemas.microsoft.com/office/drawing/2014/main" id="{84043196-A0AD-458D-A19A-59C2878E9DC5}"/>
            </a:ext>
          </a:extLst>
        </xdr:cNvPr>
        <xdr:cNvSpPr txBox="1"/>
      </xdr:nvSpPr>
      <xdr:spPr>
        <a:xfrm>
          <a:off x="93917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macro="" textlink="">
      <xdr:nvSpPr>
        <xdr:cNvPr id="386" name="n_2aveValue【市民会館】&#10;一人当たり面積">
          <a:extLst>
            <a:ext uri="{FF2B5EF4-FFF2-40B4-BE49-F238E27FC236}">
              <a16:creationId xmlns:a16="http://schemas.microsoft.com/office/drawing/2014/main" id="{6B2FD74D-5F39-4C39-841F-53831767843B}"/>
            </a:ext>
          </a:extLst>
        </xdr:cNvPr>
        <xdr:cNvSpPr txBox="1"/>
      </xdr:nvSpPr>
      <xdr:spPr>
        <a:xfrm>
          <a:off x="85154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161941</xdr:rowOff>
    </xdr:from>
    <xdr:ext cx="469744" cy="259045"/>
    <xdr:sp macro="" textlink="">
      <xdr:nvSpPr>
        <xdr:cNvPr id="387" name="n_3aveValue【市民会館】&#10;一人当たり面積">
          <a:extLst>
            <a:ext uri="{FF2B5EF4-FFF2-40B4-BE49-F238E27FC236}">
              <a16:creationId xmlns:a16="http://schemas.microsoft.com/office/drawing/2014/main" id="{33726005-7BAB-4EBC-B175-3C5496AEC6CD}"/>
            </a:ext>
          </a:extLst>
        </xdr:cNvPr>
        <xdr:cNvSpPr txBox="1"/>
      </xdr:nvSpPr>
      <xdr:spPr>
        <a:xfrm>
          <a:off x="7626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7638</xdr:rowOff>
    </xdr:from>
    <xdr:ext cx="469744" cy="259045"/>
    <xdr:sp macro="" textlink="">
      <xdr:nvSpPr>
        <xdr:cNvPr id="388" name="n_4aveValue【市民会館】&#10;一人当たり面積">
          <a:extLst>
            <a:ext uri="{FF2B5EF4-FFF2-40B4-BE49-F238E27FC236}">
              <a16:creationId xmlns:a16="http://schemas.microsoft.com/office/drawing/2014/main" id="{292B25AB-4ECF-4383-8A1C-B00192D18C17}"/>
            </a:ext>
          </a:extLst>
        </xdr:cNvPr>
        <xdr:cNvSpPr txBox="1"/>
      </xdr:nvSpPr>
      <xdr:spPr>
        <a:xfrm>
          <a:off x="6737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4463</xdr:rowOff>
    </xdr:from>
    <xdr:ext cx="469744" cy="259045"/>
    <xdr:sp macro="" textlink="">
      <xdr:nvSpPr>
        <xdr:cNvPr id="389" name="n_1mainValue【市民会館】&#10;一人当たり面積">
          <a:extLst>
            <a:ext uri="{FF2B5EF4-FFF2-40B4-BE49-F238E27FC236}">
              <a16:creationId xmlns:a16="http://schemas.microsoft.com/office/drawing/2014/main" id="{D4CC7DA2-65A6-4076-88F0-772C23D50B24}"/>
            </a:ext>
          </a:extLst>
        </xdr:cNvPr>
        <xdr:cNvSpPr txBox="1"/>
      </xdr:nvSpPr>
      <xdr:spPr>
        <a:xfrm>
          <a:off x="9391727" y="17835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13988</xdr:rowOff>
    </xdr:from>
    <xdr:ext cx="469744" cy="259045"/>
    <xdr:sp macro="" textlink="">
      <xdr:nvSpPr>
        <xdr:cNvPr id="390" name="n_2mainValue【市民会館】&#10;一人当たり面積">
          <a:extLst>
            <a:ext uri="{FF2B5EF4-FFF2-40B4-BE49-F238E27FC236}">
              <a16:creationId xmlns:a16="http://schemas.microsoft.com/office/drawing/2014/main" id="{412AAD91-085A-42F3-BBD6-6389411434DA}"/>
            </a:ext>
          </a:extLst>
        </xdr:cNvPr>
        <xdr:cNvSpPr txBox="1"/>
      </xdr:nvSpPr>
      <xdr:spPr>
        <a:xfrm>
          <a:off x="8515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21607</xdr:rowOff>
    </xdr:from>
    <xdr:ext cx="469744" cy="259045"/>
    <xdr:sp macro="" textlink="">
      <xdr:nvSpPr>
        <xdr:cNvPr id="391" name="n_3mainValue【市民会館】&#10;一人当たり面積">
          <a:extLst>
            <a:ext uri="{FF2B5EF4-FFF2-40B4-BE49-F238E27FC236}">
              <a16:creationId xmlns:a16="http://schemas.microsoft.com/office/drawing/2014/main" id="{B01AFD7B-50B2-4368-8355-C34F1975C8CA}"/>
            </a:ext>
          </a:extLst>
        </xdr:cNvPr>
        <xdr:cNvSpPr txBox="1"/>
      </xdr:nvSpPr>
      <xdr:spPr>
        <a:xfrm>
          <a:off x="7626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23513</xdr:rowOff>
    </xdr:from>
    <xdr:ext cx="469744" cy="259045"/>
    <xdr:sp macro="" textlink="">
      <xdr:nvSpPr>
        <xdr:cNvPr id="392" name="n_4mainValue【市民会館】&#10;一人当たり面積">
          <a:extLst>
            <a:ext uri="{FF2B5EF4-FFF2-40B4-BE49-F238E27FC236}">
              <a16:creationId xmlns:a16="http://schemas.microsoft.com/office/drawing/2014/main" id="{30C35901-5D95-4277-B66F-EE76DBCE325A}"/>
            </a:ext>
          </a:extLst>
        </xdr:cNvPr>
        <xdr:cNvSpPr txBox="1"/>
      </xdr:nvSpPr>
      <xdr:spPr>
        <a:xfrm>
          <a:off x="6737427" y="17854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7540173D-4E27-44F1-969C-69058B3F8D6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EF54A1CB-3BA5-4203-980B-2313FD24027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4240A965-78E5-410E-9653-F00F5D1164F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6F757A41-2751-4C4F-8CD0-D74757FAEEC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85702B97-0EF7-45C9-A263-027EB9F2F9C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E8AE1E73-8CC9-406F-B0B3-4FCBD853ADF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25827850-AF9D-41B1-8836-E79B16FB315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885D790E-55F7-4119-9329-FE919669E54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3D6DD51B-6EAA-412F-9596-FB82BA6D773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02E88BD5-E873-47CA-852B-F134FDE02DD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9EEC0183-F0A7-4A73-B89B-6CF55407EE7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4" name="直線コネクタ 403">
          <a:extLst>
            <a:ext uri="{FF2B5EF4-FFF2-40B4-BE49-F238E27FC236}">
              <a16:creationId xmlns:a16="http://schemas.microsoft.com/office/drawing/2014/main" id="{A392FC1C-9422-45AD-93AB-86C8FAB52CB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5" name="テキスト ボックス 404">
          <a:extLst>
            <a:ext uri="{FF2B5EF4-FFF2-40B4-BE49-F238E27FC236}">
              <a16:creationId xmlns:a16="http://schemas.microsoft.com/office/drawing/2014/main" id="{AACE2D98-2A02-455B-B821-6304696E2467}"/>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6" name="直線コネクタ 405">
          <a:extLst>
            <a:ext uri="{FF2B5EF4-FFF2-40B4-BE49-F238E27FC236}">
              <a16:creationId xmlns:a16="http://schemas.microsoft.com/office/drawing/2014/main" id="{42036F3B-4235-49EA-A9DF-A03C2C893118}"/>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7" name="テキスト ボックス 406">
          <a:extLst>
            <a:ext uri="{FF2B5EF4-FFF2-40B4-BE49-F238E27FC236}">
              <a16:creationId xmlns:a16="http://schemas.microsoft.com/office/drawing/2014/main" id="{71F2FF02-9E65-443B-9285-8A0C8D8CD0F2}"/>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8" name="直線コネクタ 407">
          <a:extLst>
            <a:ext uri="{FF2B5EF4-FFF2-40B4-BE49-F238E27FC236}">
              <a16:creationId xmlns:a16="http://schemas.microsoft.com/office/drawing/2014/main" id="{E1D5F9C9-5236-4CE2-830F-F1AD7667FDE3}"/>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9" name="テキスト ボックス 408">
          <a:extLst>
            <a:ext uri="{FF2B5EF4-FFF2-40B4-BE49-F238E27FC236}">
              <a16:creationId xmlns:a16="http://schemas.microsoft.com/office/drawing/2014/main" id="{4A2D8047-3334-4245-A0CE-D7DAAC3AA945}"/>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0" name="直線コネクタ 409">
          <a:extLst>
            <a:ext uri="{FF2B5EF4-FFF2-40B4-BE49-F238E27FC236}">
              <a16:creationId xmlns:a16="http://schemas.microsoft.com/office/drawing/2014/main" id="{5337B7C7-286E-48B5-81CD-D471CEC97CF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1" name="テキスト ボックス 410">
          <a:extLst>
            <a:ext uri="{FF2B5EF4-FFF2-40B4-BE49-F238E27FC236}">
              <a16:creationId xmlns:a16="http://schemas.microsoft.com/office/drawing/2014/main" id="{F977C356-430C-4D41-A85C-0DE3FF2B50B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2" name="直線コネクタ 411">
          <a:extLst>
            <a:ext uri="{FF2B5EF4-FFF2-40B4-BE49-F238E27FC236}">
              <a16:creationId xmlns:a16="http://schemas.microsoft.com/office/drawing/2014/main" id="{9EDAF22B-A46C-4DC5-91DD-BAB1950C624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3" name="テキスト ボックス 412">
          <a:extLst>
            <a:ext uri="{FF2B5EF4-FFF2-40B4-BE49-F238E27FC236}">
              <a16:creationId xmlns:a16="http://schemas.microsoft.com/office/drawing/2014/main" id="{F86A9E47-D584-44A9-975D-2E5551145341}"/>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4" name="直線コネクタ 413">
          <a:extLst>
            <a:ext uri="{FF2B5EF4-FFF2-40B4-BE49-F238E27FC236}">
              <a16:creationId xmlns:a16="http://schemas.microsoft.com/office/drawing/2014/main" id="{9BCB7467-AEC4-4743-B533-B441FE86C894}"/>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5" name="テキスト ボックス 414">
          <a:extLst>
            <a:ext uri="{FF2B5EF4-FFF2-40B4-BE49-F238E27FC236}">
              <a16:creationId xmlns:a16="http://schemas.microsoft.com/office/drawing/2014/main" id="{FCEDD8FB-D05A-496A-A80E-340FA665C9D2}"/>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B4905512-4D50-4367-9248-471550CAC50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7" name="【一般廃棄物処理施設】&#10;有形固定資産減価償却率グラフ枠">
          <a:extLst>
            <a:ext uri="{FF2B5EF4-FFF2-40B4-BE49-F238E27FC236}">
              <a16:creationId xmlns:a16="http://schemas.microsoft.com/office/drawing/2014/main" id="{E3B17D39-F356-471E-B87A-A0DEBC80EDE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418" name="直線コネクタ 417">
          <a:extLst>
            <a:ext uri="{FF2B5EF4-FFF2-40B4-BE49-F238E27FC236}">
              <a16:creationId xmlns:a16="http://schemas.microsoft.com/office/drawing/2014/main" id="{25D5FD7C-98B2-42F7-9538-B74A3E731E15}"/>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419" name="【一般廃棄物処理施設】&#10;有形固定資産減価償却率最小値テキスト">
          <a:extLst>
            <a:ext uri="{FF2B5EF4-FFF2-40B4-BE49-F238E27FC236}">
              <a16:creationId xmlns:a16="http://schemas.microsoft.com/office/drawing/2014/main" id="{EAD48D7A-2B33-493F-9327-C6E509813E69}"/>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420" name="直線コネクタ 419">
          <a:extLst>
            <a:ext uri="{FF2B5EF4-FFF2-40B4-BE49-F238E27FC236}">
              <a16:creationId xmlns:a16="http://schemas.microsoft.com/office/drawing/2014/main" id="{B642EB33-4A6B-4A25-8F64-3F149483C2F5}"/>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421" name="【一般廃棄物処理施設】&#10;有形固定資産減価償却率最大値テキスト">
          <a:extLst>
            <a:ext uri="{FF2B5EF4-FFF2-40B4-BE49-F238E27FC236}">
              <a16:creationId xmlns:a16="http://schemas.microsoft.com/office/drawing/2014/main" id="{B31C6DD6-B35A-4DBB-89A0-2D1A6E66F74D}"/>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422" name="直線コネクタ 421">
          <a:extLst>
            <a:ext uri="{FF2B5EF4-FFF2-40B4-BE49-F238E27FC236}">
              <a16:creationId xmlns:a16="http://schemas.microsoft.com/office/drawing/2014/main" id="{561746C5-2DE1-424A-B311-5B552FA87057}"/>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145886</xdr:rowOff>
    </xdr:from>
    <xdr:ext cx="405111" cy="259045"/>
    <xdr:sp macro="" textlink="">
      <xdr:nvSpPr>
        <xdr:cNvPr id="423" name="【一般廃棄物処理施設】&#10;有形固定資産減価償却率平均値テキスト">
          <a:extLst>
            <a:ext uri="{FF2B5EF4-FFF2-40B4-BE49-F238E27FC236}">
              <a16:creationId xmlns:a16="http://schemas.microsoft.com/office/drawing/2014/main" id="{4788E118-211B-4E20-A61A-4F14EBE66511}"/>
            </a:ext>
          </a:extLst>
        </xdr:cNvPr>
        <xdr:cNvSpPr txBox="1"/>
      </xdr:nvSpPr>
      <xdr:spPr>
        <a:xfrm>
          <a:off x="16357600" y="6660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424" name="フローチャート: 判断 423">
          <a:extLst>
            <a:ext uri="{FF2B5EF4-FFF2-40B4-BE49-F238E27FC236}">
              <a16:creationId xmlns:a16="http://schemas.microsoft.com/office/drawing/2014/main" id="{E59C6902-C9E5-479D-856B-5A4F2CF290BB}"/>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425" name="フローチャート: 判断 424">
          <a:extLst>
            <a:ext uri="{FF2B5EF4-FFF2-40B4-BE49-F238E27FC236}">
              <a16:creationId xmlns:a16="http://schemas.microsoft.com/office/drawing/2014/main" id="{10A8ADD6-D3F8-4E85-B75F-989E5488C60A}"/>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426" name="フローチャート: 判断 425">
          <a:extLst>
            <a:ext uri="{FF2B5EF4-FFF2-40B4-BE49-F238E27FC236}">
              <a16:creationId xmlns:a16="http://schemas.microsoft.com/office/drawing/2014/main" id="{5A891741-E64E-4C17-84BC-F5749D4A3061}"/>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427" name="フローチャート: 判断 426">
          <a:extLst>
            <a:ext uri="{FF2B5EF4-FFF2-40B4-BE49-F238E27FC236}">
              <a16:creationId xmlns:a16="http://schemas.microsoft.com/office/drawing/2014/main" id="{9BD847E5-CF41-4CD5-9F58-C8F997274BA5}"/>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428" name="フローチャート: 判断 427">
          <a:extLst>
            <a:ext uri="{FF2B5EF4-FFF2-40B4-BE49-F238E27FC236}">
              <a16:creationId xmlns:a16="http://schemas.microsoft.com/office/drawing/2014/main" id="{044279FF-6F7F-41ED-B16B-5F7B88A8A5D5}"/>
            </a:ext>
          </a:extLst>
        </xdr:cNvPr>
        <xdr:cNvSpPr/>
      </xdr:nvSpPr>
      <xdr:spPr>
        <a:xfrm>
          <a:off x="12763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B3E86771-B0DD-4533-8B0E-02B48937D71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8504239-E635-4590-B3D5-37DE4C6F496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959F7299-7DCC-4F04-9450-7D9EAFC807E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F410626A-E64F-4247-937A-D2DE1483B63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9FFDA3C-0085-478A-9FE7-882D90F8121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28666</xdr:rowOff>
    </xdr:from>
    <xdr:to>
      <xdr:col>85</xdr:col>
      <xdr:colOff>177800</xdr:colOff>
      <xdr:row>38</xdr:row>
      <xdr:rowOff>130266</xdr:rowOff>
    </xdr:to>
    <xdr:sp macro="" textlink="">
      <xdr:nvSpPr>
        <xdr:cNvPr id="434" name="楕円 433">
          <a:extLst>
            <a:ext uri="{FF2B5EF4-FFF2-40B4-BE49-F238E27FC236}">
              <a16:creationId xmlns:a16="http://schemas.microsoft.com/office/drawing/2014/main" id="{12788B41-4DF2-4D5E-B0E7-B5855B737498}"/>
            </a:ext>
          </a:extLst>
        </xdr:cNvPr>
        <xdr:cNvSpPr/>
      </xdr:nvSpPr>
      <xdr:spPr>
        <a:xfrm>
          <a:off x="16268700" y="654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51543</xdr:rowOff>
    </xdr:from>
    <xdr:ext cx="405111" cy="259045"/>
    <xdr:sp macro="" textlink="">
      <xdr:nvSpPr>
        <xdr:cNvPr id="435" name="【一般廃棄物処理施設】&#10;有形固定資産減価償却率該当値テキスト">
          <a:extLst>
            <a:ext uri="{FF2B5EF4-FFF2-40B4-BE49-F238E27FC236}">
              <a16:creationId xmlns:a16="http://schemas.microsoft.com/office/drawing/2014/main" id="{BED42355-BEA9-4B09-A640-494FECA3E235}"/>
            </a:ext>
          </a:extLst>
        </xdr:cNvPr>
        <xdr:cNvSpPr txBox="1"/>
      </xdr:nvSpPr>
      <xdr:spPr>
        <a:xfrm>
          <a:off x="16357600" y="6395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131536</xdr:rowOff>
    </xdr:from>
    <xdr:to>
      <xdr:col>81</xdr:col>
      <xdr:colOff>101600</xdr:colOff>
      <xdr:row>38</xdr:row>
      <xdr:rowOff>61686</xdr:rowOff>
    </xdr:to>
    <xdr:sp macro="" textlink="">
      <xdr:nvSpPr>
        <xdr:cNvPr id="436" name="楕円 435">
          <a:extLst>
            <a:ext uri="{FF2B5EF4-FFF2-40B4-BE49-F238E27FC236}">
              <a16:creationId xmlns:a16="http://schemas.microsoft.com/office/drawing/2014/main" id="{EB87F074-1A7F-41E2-A747-AFB09206F144}"/>
            </a:ext>
          </a:extLst>
        </xdr:cNvPr>
        <xdr:cNvSpPr/>
      </xdr:nvSpPr>
      <xdr:spPr>
        <a:xfrm>
          <a:off x="15430500" y="647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10885</xdr:rowOff>
    </xdr:from>
    <xdr:to>
      <xdr:col>85</xdr:col>
      <xdr:colOff>127000</xdr:colOff>
      <xdr:row>38</xdr:row>
      <xdr:rowOff>79466</xdr:rowOff>
    </xdr:to>
    <xdr:cxnSp macro="">
      <xdr:nvCxnSpPr>
        <xdr:cNvPr id="437" name="直線コネクタ 436">
          <a:extLst>
            <a:ext uri="{FF2B5EF4-FFF2-40B4-BE49-F238E27FC236}">
              <a16:creationId xmlns:a16="http://schemas.microsoft.com/office/drawing/2014/main" id="{6EDE4935-901A-45FF-8B0D-1E9C72FFDB2E}"/>
            </a:ext>
          </a:extLst>
        </xdr:cNvPr>
        <xdr:cNvCxnSpPr/>
      </xdr:nvCxnSpPr>
      <xdr:spPr>
        <a:xfrm>
          <a:off x="15481300" y="6525985"/>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134801</xdr:rowOff>
    </xdr:from>
    <xdr:to>
      <xdr:col>76</xdr:col>
      <xdr:colOff>165100</xdr:colOff>
      <xdr:row>40</xdr:row>
      <xdr:rowOff>64951</xdr:rowOff>
    </xdr:to>
    <xdr:sp macro="" textlink="">
      <xdr:nvSpPr>
        <xdr:cNvPr id="438" name="楕円 437">
          <a:extLst>
            <a:ext uri="{FF2B5EF4-FFF2-40B4-BE49-F238E27FC236}">
              <a16:creationId xmlns:a16="http://schemas.microsoft.com/office/drawing/2014/main" id="{6E3E998B-D6F7-4DEF-8B7B-3D6D97C380AF}"/>
            </a:ext>
          </a:extLst>
        </xdr:cNvPr>
        <xdr:cNvSpPr/>
      </xdr:nvSpPr>
      <xdr:spPr>
        <a:xfrm>
          <a:off x="14541500" y="682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10885</xdr:rowOff>
    </xdr:from>
    <xdr:to>
      <xdr:col>81</xdr:col>
      <xdr:colOff>50800</xdr:colOff>
      <xdr:row>40</xdr:row>
      <xdr:rowOff>14151</xdr:rowOff>
    </xdr:to>
    <xdr:cxnSp macro="">
      <xdr:nvCxnSpPr>
        <xdr:cNvPr id="439" name="直線コネクタ 438">
          <a:extLst>
            <a:ext uri="{FF2B5EF4-FFF2-40B4-BE49-F238E27FC236}">
              <a16:creationId xmlns:a16="http://schemas.microsoft.com/office/drawing/2014/main" id="{1AF15103-EA73-4014-970D-B3295A92992D}"/>
            </a:ext>
          </a:extLst>
        </xdr:cNvPr>
        <xdr:cNvCxnSpPr/>
      </xdr:nvCxnSpPr>
      <xdr:spPr>
        <a:xfrm flipV="1">
          <a:off x="14592300" y="6525985"/>
          <a:ext cx="889000" cy="346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89081</xdr:rowOff>
    </xdr:from>
    <xdr:to>
      <xdr:col>72</xdr:col>
      <xdr:colOff>38100</xdr:colOff>
      <xdr:row>40</xdr:row>
      <xdr:rowOff>19231</xdr:rowOff>
    </xdr:to>
    <xdr:sp macro="" textlink="">
      <xdr:nvSpPr>
        <xdr:cNvPr id="440" name="楕円 439">
          <a:extLst>
            <a:ext uri="{FF2B5EF4-FFF2-40B4-BE49-F238E27FC236}">
              <a16:creationId xmlns:a16="http://schemas.microsoft.com/office/drawing/2014/main" id="{5F185DB9-D376-41D3-9362-7E2FE098EFBF}"/>
            </a:ext>
          </a:extLst>
        </xdr:cNvPr>
        <xdr:cNvSpPr/>
      </xdr:nvSpPr>
      <xdr:spPr>
        <a:xfrm>
          <a:off x="13652500" y="677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139881</xdr:rowOff>
    </xdr:from>
    <xdr:to>
      <xdr:col>76</xdr:col>
      <xdr:colOff>114300</xdr:colOff>
      <xdr:row>40</xdr:row>
      <xdr:rowOff>14151</xdr:rowOff>
    </xdr:to>
    <xdr:cxnSp macro="">
      <xdr:nvCxnSpPr>
        <xdr:cNvPr id="441" name="直線コネクタ 440">
          <a:extLst>
            <a:ext uri="{FF2B5EF4-FFF2-40B4-BE49-F238E27FC236}">
              <a16:creationId xmlns:a16="http://schemas.microsoft.com/office/drawing/2014/main" id="{46E31312-B1B7-4D9A-9FE0-257ADC7703AC}"/>
            </a:ext>
          </a:extLst>
        </xdr:cNvPr>
        <xdr:cNvCxnSpPr/>
      </xdr:nvCxnSpPr>
      <xdr:spPr>
        <a:xfrm>
          <a:off x="13703300" y="6826431"/>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44994</xdr:rowOff>
    </xdr:from>
    <xdr:to>
      <xdr:col>67</xdr:col>
      <xdr:colOff>101600</xdr:colOff>
      <xdr:row>39</xdr:row>
      <xdr:rowOff>146594</xdr:rowOff>
    </xdr:to>
    <xdr:sp macro="" textlink="">
      <xdr:nvSpPr>
        <xdr:cNvPr id="442" name="楕円 441">
          <a:extLst>
            <a:ext uri="{FF2B5EF4-FFF2-40B4-BE49-F238E27FC236}">
              <a16:creationId xmlns:a16="http://schemas.microsoft.com/office/drawing/2014/main" id="{0866CD12-649B-457C-AB81-CF7E7E6011FF}"/>
            </a:ext>
          </a:extLst>
        </xdr:cNvPr>
        <xdr:cNvSpPr/>
      </xdr:nvSpPr>
      <xdr:spPr>
        <a:xfrm>
          <a:off x="12763500" y="673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95794</xdr:rowOff>
    </xdr:from>
    <xdr:to>
      <xdr:col>71</xdr:col>
      <xdr:colOff>177800</xdr:colOff>
      <xdr:row>39</xdr:row>
      <xdr:rowOff>139881</xdr:rowOff>
    </xdr:to>
    <xdr:cxnSp macro="">
      <xdr:nvCxnSpPr>
        <xdr:cNvPr id="443" name="直線コネクタ 442">
          <a:extLst>
            <a:ext uri="{FF2B5EF4-FFF2-40B4-BE49-F238E27FC236}">
              <a16:creationId xmlns:a16="http://schemas.microsoft.com/office/drawing/2014/main" id="{606A7EEA-52B4-43EE-BB61-8056483D8241}"/>
            </a:ext>
          </a:extLst>
        </xdr:cNvPr>
        <xdr:cNvCxnSpPr/>
      </xdr:nvCxnSpPr>
      <xdr:spPr>
        <a:xfrm>
          <a:off x="12814300" y="6782344"/>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69142</xdr:rowOff>
    </xdr:from>
    <xdr:ext cx="405111" cy="259045"/>
    <xdr:sp macro="" textlink="">
      <xdr:nvSpPr>
        <xdr:cNvPr id="444" name="n_1aveValue【一般廃棄物処理施設】&#10;有形固定資産減価償却率">
          <a:extLst>
            <a:ext uri="{FF2B5EF4-FFF2-40B4-BE49-F238E27FC236}">
              <a16:creationId xmlns:a16="http://schemas.microsoft.com/office/drawing/2014/main" id="{4C759437-436E-4548-A123-434A563D1937}"/>
            </a:ext>
          </a:extLst>
        </xdr:cNvPr>
        <xdr:cNvSpPr txBox="1"/>
      </xdr:nvSpPr>
      <xdr:spPr>
        <a:xfrm>
          <a:off x="15266044" y="675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445" name="n_2aveValue【一般廃棄物処理施設】&#10;有形固定資産減価償却率">
          <a:extLst>
            <a:ext uri="{FF2B5EF4-FFF2-40B4-BE49-F238E27FC236}">
              <a16:creationId xmlns:a16="http://schemas.microsoft.com/office/drawing/2014/main" id="{5867AE12-D596-4A12-9EBC-83CAC68CA532}"/>
            </a:ext>
          </a:extLst>
        </xdr:cNvPr>
        <xdr:cNvSpPr txBox="1"/>
      </xdr:nvSpPr>
      <xdr:spPr>
        <a:xfrm>
          <a:off x="14389744" y="647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446" name="n_3aveValue【一般廃棄物処理施設】&#10;有形固定資産減価償却率">
          <a:extLst>
            <a:ext uri="{FF2B5EF4-FFF2-40B4-BE49-F238E27FC236}">
              <a16:creationId xmlns:a16="http://schemas.microsoft.com/office/drawing/2014/main" id="{31E7015E-B382-4B00-AEC9-1F49EC87D415}"/>
            </a:ext>
          </a:extLst>
        </xdr:cNvPr>
        <xdr:cNvSpPr txBox="1"/>
      </xdr:nvSpPr>
      <xdr:spPr>
        <a:xfrm>
          <a:off x="13500744" y="6431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447" name="n_4aveValue【一般廃棄物処理施設】&#10;有形固定資産減価償却率">
          <a:extLst>
            <a:ext uri="{FF2B5EF4-FFF2-40B4-BE49-F238E27FC236}">
              <a16:creationId xmlns:a16="http://schemas.microsoft.com/office/drawing/2014/main" id="{F922E09F-EB3B-4E52-A736-8E07A37E5ECE}"/>
            </a:ext>
          </a:extLst>
        </xdr:cNvPr>
        <xdr:cNvSpPr txBox="1"/>
      </xdr:nvSpPr>
      <xdr:spPr>
        <a:xfrm>
          <a:off x="12611744" y="63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78213</xdr:rowOff>
    </xdr:from>
    <xdr:ext cx="405111" cy="259045"/>
    <xdr:sp macro="" textlink="">
      <xdr:nvSpPr>
        <xdr:cNvPr id="448" name="n_1mainValue【一般廃棄物処理施設】&#10;有形固定資産減価償却率">
          <a:extLst>
            <a:ext uri="{FF2B5EF4-FFF2-40B4-BE49-F238E27FC236}">
              <a16:creationId xmlns:a16="http://schemas.microsoft.com/office/drawing/2014/main" id="{9B6D9ADC-91EA-4C21-A7CD-C317F2491B43}"/>
            </a:ext>
          </a:extLst>
        </xdr:cNvPr>
        <xdr:cNvSpPr txBox="1"/>
      </xdr:nvSpPr>
      <xdr:spPr>
        <a:xfrm>
          <a:off x="15266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56078</xdr:rowOff>
    </xdr:from>
    <xdr:ext cx="405111" cy="259045"/>
    <xdr:sp macro="" textlink="">
      <xdr:nvSpPr>
        <xdr:cNvPr id="449" name="n_2mainValue【一般廃棄物処理施設】&#10;有形固定資産減価償却率">
          <a:extLst>
            <a:ext uri="{FF2B5EF4-FFF2-40B4-BE49-F238E27FC236}">
              <a16:creationId xmlns:a16="http://schemas.microsoft.com/office/drawing/2014/main" id="{9F5929E7-7986-492E-9D63-A8721FFA05FB}"/>
            </a:ext>
          </a:extLst>
        </xdr:cNvPr>
        <xdr:cNvSpPr txBox="1"/>
      </xdr:nvSpPr>
      <xdr:spPr>
        <a:xfrm>
          <a:off x="14389744" y="691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10358</xdr:rowOff>
    </xdr:from>
    <xdr:ext cx="405111" cy="259045"/>
    <xdr:sp macro="" textlink="">
      <xdr:nvSpPr>
        <xdr:cNvPr id="450" name="n_3mainValue【一般廃棄物処理施設】&#10;有形固定資産減価償却率">
          <a:extLst>
            <a:ext uri="{FF2B5EF4-FFF2-40B4-BE49-F238E27FC236}">
              <a16:creationId xmlns:a16="http://schemas.microsoft.com/office/drawing/2014/main" id="{297E530A-D8C1-484E-8C04-CC04DC04D5E7}"/>
            </a:ext>
          </a:extLst>
        </xdr:cNvPr>
        <xdr:cNvSpPr txBox="1"/>
      </xdr:nvSpPr>
      <xdr:spPr>
        <a:xfrm>
          <a:off x="13500744" y="686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137721</xdr:rowOff>
    </xdr:from>
    <xdr:ext cx="405111" cy="259045"/>
    <xdr:sp macro="" textlink="">
      <xdr:nvSpPr>
        <xdr:cNvPr id="451" name="n_4mainValue【一般廃棄物処理施設】&#10;有形固定資産減価償却率">
          <a:extLst>
            <a:ext uri="{FF2B5EF4-FFF2-40B4-BE49-F238E27FC236}">
              <a16:creationId xmlns:a16="http://schemas.microsoft.com/office/drawing/2014/main" id="{9183E8F7-632B-4C76-9554-6A368E39F499}"/>
            </a:ext>
          </a:extLst>
        </xdr:cNvPr>
        <xdr:cNvSpPr txBox="1"/>
      </xdr:nvSpPr>
      <xdr:spPr>
        <a:xfrm>
          <a:off x="12611744" y="682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42761F41-7480-48FB-A9C1-32AC051EEBB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04FFCC62-B428-43F3-BC4A-6004B4DFE9A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AB1C9AAF-0D87-447F-8EDD-C60E298C386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DFFDC2BB-5ED9-413A-B23E-CB5CC51646C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EA7E840F-D639-472D-AB2A-53D6581C500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B51A5460-8975-4791-B3F5-A4B40101F8B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BF1BF250-17B7-44DB-B207-149AC21599A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E7F1A158-A018-4C5E-B4E4-A099115BB57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AE626144-E302-4C10-80BC-6EF71D02998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D73EAC9F-8072-4A5C-A312-996B275FBDD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EE00349E-619E-4513-B400-40211C03246B}"/>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3" name="テキスト ボックス 462">
          <a:extLst>
            <a:ext uri="{FF2B5EF4-FFF2-40B4-BE49-F238E27FC236}">
              <a16:creationId xmlns:a16="http://schemas.microsoft.com/office/drawing/2014/main" id="{F70BFE4B-C607-4501-9633-51C3DF588618}"/>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B2955382-7F50-479B-AD4A-1F40F079F9A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5" name="テキスト ボックス 464">
          <a:extLst>
            <a:ext uri="{FF2B5EF4-FFF2-40B4-BE49-F238E27FC236}">
              <a16:creationId xmlns:a16="http://schemas.microsoft.com/office/drawing/2014/main" id="{DA1147BB-E351-4567-BEF8-73885E2B4DA9}"/>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B76CBF05-12E3-42E2-B04E-2D6FE8E568A7}"/>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7" name="テキスト ボックス 466">
          <a:extLst>
            <a:ext uri="{FF2B5EF4-FFF2-40B4-BE49-F238E27FC236}">
              <a16:creationId xmlns:a16="http://schemas.microsoft.com/office/drawing/2014/main" id="{BF326621-C587-43BE-BC24-E9A20408A73B}"/>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2577A104-30F5-4BD4-8685-EBEEB08CB88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9" name="テキスト ボックス 468">
          <a:extLst>
            <a:ext uri="{FF2B5EF4-FFF2-40B4-BE49-F238E27FC236}">
              <a16:creationId xmlns:a16="http://schemas.microsoft.com/office/drawing/2014/main" id="{A44309F4-BE4E-4017-8C75-392A0F41973C}"/>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996CAC6B-1B89-4F14-B636-704CD2DEFFC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1" name="テキスト ボックス 470">
          <a:extLst>
            <a:ext uri="{FF2B5EF4-FFF2-40B4-BE49-F238E27FC236}">
              <a16:creationId xmlns:a16="http://schemas.microsoft.com/office/drawing/2014/main" id="{29E73C79-B8B1-4E78-A0C0-0CC936D64337}"/>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一般廃棄物処理施設】&#10;一人当たり有形固定資産（償却資産）額グラフ枠">
          <a:extLst>
            <a:ext uri="{FF2B5EF4-FFF2-40B4-BE49-F238E27FC236}">
              <a16:creationId xmlns:a16="http://schemas.microsoft.com/office/drawing/2014/main" id="{77F59D7C-6F37-4010-A0F4-42D94A8EED7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473" name="直線コネクタ 472">
          <a:extLst>
            <a:ext uri="{FF2B5EF4-FFF2-40B4-BE49-F238E27FC236}">
              <a16:creationId xmlns:a16="http://schemas.microsoft.com/office/drawing/2014/main" id="{48E663FD-23AC-409C-BA9E-77E03FD180CC}"/>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474" name="【一般廃棄物処理施設】&#10;一人当たり有形固定資産（償却資産）額最小値テキスト">
          <a:extLst>
            <a:ext uri="{FF2B5EF4-FFF2-40B4-BE49-F238E27FC236}">
              <a16:creationId xmlns:a16="http://schemas.microsoft.com/office/drawing/2014/main" id="{88627247-5DE0-4FCC-BAE0-36A8F1A60521}"/>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475" name="直線コネクタ 474">
          <a:extLst>
            <a:ext uri="{FF2B5EF4-FFF2-40B4-BE49-F238E27FC236}">
              <a16:creationId xmlns:a16="http://schemas.microsoft.com/office/drawing/2014/main" id="{647BA94D-C836-4E02-8300-332D54D57B16}"/>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476" name="【一般廃棄物処理施設】&#10;一人当たり有形固定資産（償却資産）額最大値テキスト">
          <a:extLst>
            <a:ext uri="{FF2B5EF4-FFF2-40B4-BE49-F238E27FC236}">
              <a16:creationId xmlns:a16="http://schemas.microsoft.com/office/drawing/2014/main" id="{21D3A8C1-E5C0-4383-8C48-8D8342B20659}"/>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477" name="直線コネクタ 476">
          <a:extLst>
            <a:ext uri="{FF2B5EF4-FFF2-40B4-BE49-F238E27FC236}">
              <a16:creationId xmlns:a16="http://schemas.microsoft.com/office/drawing/2014/main" id="{E81F8F63-9619-4036-8C76-51DA4FEFC118}"/>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129875</xdr:rowOff>
    </xdr:from>
    <xdr:ext cx="599010" cy="259045"/>
    <xdr:sp macro="" textlink="">
      <xdr:nvSpPr>
        <xdr:cNvPr id="478" name="【一般廃棄物処理施設】&#10;一人当たり有形固定資産（償却資産）額平均値テキスト">
          <a:extLst>
            <a:ext uri="{FF2B5EF4-FFF2-40B4-BE49-F238E27FC236}">
              <a16:creationId xmlns:a16="http://schemas.microsoft.com/office/drawing/2014/main" id="{D2030897-C015-4055-B003-EC7AFB4110E1}"/>
            </a:ext>
          </a:extLst>
        </xdr:cNvPr>
        <xdr:cNvSpPr txBox="1"/>
      </xdr:nvSpPr>
      <xdr:spPr>
        <a:xfrm>
          <a:off x="22199600" y="6816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479" name="フローチャート: 判断 478">
          <a:extLst>
            <a:ext uri="{FF2B5EF4-FFF2-40B4-BE49-F238E27FC236}">
              <a16:creationId xmlns:a16="http://schemas.microsoft.com/office/drawing/2014/main" id="{FD05F770-058C-4FDB-A700-F73364668F0B}"/>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480" name="フローチャート: 判断 479">
          <a:extLst>
            <a:ext uri="{FF2B5EF4-FFF2-40B4-BE49-F238E27FC236}">
              <a16:creationId xmlns:a16="http://schemas.microsoft.com/office/drawing/2014/main" id="{8E9CF276-DBDD-4D2B-9DFF-EA3939D05D12}"/>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481" name="フローチャート: 判断 480">
          <a:extLst>
            <a:ext uri="{FF2B5EF4-FFF2-40B4-BE49-F238E27FC236}">
              <a16:creationId xmlns:a16="http://schemas.microsoft.com/office/drawing/2014/main" id="{EAD62C96-C5D1-419C-A498-5D0B8F0B9B6F}"/>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482" name="フローチャート: 判断 481">
          <a:extLst>
            <a:ext uri="{FF2B5EF4-FFF2-40B4-BE49-F238E27FC236}">
              <a16:creationId xmlns:a16="http://schemas.microsoft.com/office/drawing/2014/main" id="{790C6AEB-AAD8-426C-98D4-CCD541B27655}"/>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483" name="フローチャート: 判断 482">
          <a:extLst>
            <a:ext uri="{FF2B5EF4-FFF2-40B4-BE49-F238E27FC236}">
              <a16:creationId xmlns:a16="http://schemas.microsoft.com/office/drawing/2014/main" id="{64A1E7B7-5726-4D42-A23F-A14B502948FA}"/>
            </a:ext>
          </a:extLst>
        </xdr:cNvPr>
        <xdr:cNvSpPr/>
      </xdr:nvSpPr>
      <xdr:spPr>
        <a:xfrm>
          <a:off x="18605500" y="68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7D86EE8-05A8-48D0-A570-E5376945171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CCCD0CB-CB9C-441F-BA20-12A887674E4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ABA1772-B654-4B39-A523-5630946440D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9A685C46-5191-4CCA-BEB0-EBF64A8E46A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D0FB73A6-EB7F-4070-BA4E-34E6BBAFCB5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142731</xdr:rowOff>
    </xdr:from>
    <xdr:to>
      <xdr:col>116</xdr:col>
      <xdr:colOff>114300</xdr:colOff>
      <xdr:row>38</xdr:row>
      <xdr:rowOff>72881</xdr:rowOff>
    </xdr:to>
    <xdr:sp macro="" textlink="">
      <xdr:nvSpPr>
        <xdr:cNvPr id="489" name="楕円 488">
          <a:extLst>
            <a:ext uri="{FF2B5EF4-FFF2-40B4-BE49-F238E27FC236}">
              <a16:creationId xmlns:a16="http://schemas.microsoft.com/office/drawing/2014/main" id="{E1024E3F-B5CE-4A73-AE59-292677DB5A63}"/>
            </a:ext>
          </a:extLst>
        </xdr:cNvPr>
        <xdr:cNvSpPr/>
      </xdr:nvSpPr>
      <xdr:spPr>
        <a:xfrm>
          <a:off x="22110700" y="648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165608</xdr:rowOff>
    </xdr:from>
    <xdr:ext cx="599010" cy="259045"/>
    <xdr:sp macro="" textlink="">
      <xdr:nvSpPr>
        <xdr:cNvPr id="490" name="【一般廃棄物処理施設】&#10;一人当たり有形固定資産（償却資産）額該当値テキスト">
          <a:extLst>
            <a:ext uri="{FF2B5EF4-FFF2-40B4-BE49-F238E27FC236}">
              <a16:creationId xmlns:a16="http://schemas.microsoft.com/office/drawing/2014/main" id="{B8B0C579-C70B-460A-8333-5C72AB19A9D7}"/>
            </a:ext>
          </a:extLst>
        </xdr:cNvPr>
        <xdr:cNvSpPr txBox="1"/>
      </xdr:nvSpPr>
      <xdr:spPr>
        <a:xfrm>
          <a:off x="22199600" y="6337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150497</xdr:rowOff>
    </xdr:from>
    <xdr:to>
      <xdr:col>112</xdr:col>
      <xdr:colOff>38100</xdr:colOff>
      <xdr:row>38</xdr:row>
      <xdr:rowOff>80646</xdr:rowOff>
    </xdr:to>
    <xdr:sp macro="" textlink="">
      <xdr:nvSpPr>
        <xdr:cNvPr id="491" name="楕円 490">
          <a:extLst>
            <a:ext uri="{FF2B5EF4-FFF2-40B4-BE49-F238E27FC236}">
              <a16:creationId xmlns:a16="http://schemas.microsoft.com/office/drawing/2014/main" id="{CB6D2C3B-5BC9-4FDE-BC40-90FC156D50E3}"/>
            </a:ext>
          </a:extLst>
        </xdr:cNvPr>
        <xdr:cNvSpPr/>
      </xdr:nvSpPr>
      <xdr:spPr>
        <a:xfrm>
          <a:off x="21272500" y="649414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22082</xdr:rowOff>
    </xdr:from>
    <xdr:to>
      <xdr:col>116</xdr:col>
      <xdr:colOff>63500</xdr:colOff>
      <xdr:row>38</xdr:row>
      <xdr:rowOff>29847</xdr:rowOff>
    </xdr:to>
    <xdr:cxnSp macro="">
      <xdr:nvCxnSpPr>
        <xdr:cNvPr id="492" name="直線コネクタ 491">
          <a:extLst>
            <a:ext uri="{FF2B5EF4-FFF2-40B4-BE49-F238E27FC236}">
              <a16:creationId xmlns:a16="http://schemas.microsoft.com/office/drawing/2014/main" id="{66109D56-F3FB-4EEC-A4C4-845C1BDFA5B3}"/>
            </a:ext>
          </a:extLst>
        </xdr:cNvPr>
        <xdr:cNvCxnSpPr/>
      </xdr:nvCxnSpPr>
      <xdr:spPr>
        <a:xfrm flipV="1">
          <a:off x="21323300" y="6537182"/>
          <a:ext cx="838200" cy="7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6283</xdr:rowOff>
    </xdr:from>
    <xdr:to>
      <xdr:col>107</xdr:col>
      <xdr:colOff>101600</xdr:colOff>
      <xdr:row>39</xdr:row>
      <xdr:rowOff>107883</xdr:rowOff>
    </xdr:to>
    <xdr:sp macro="" textlink="">
      <xdr:nvSpPr>
        <xdr:cNvPr id="493" name="楕円 492">
          <a:extLst>
            <a:ext uri="{FF2B5EF4-FFF2-40B4-BE49-F238E27FC236}">
              <a16:creationId xmlns:a16="http://schemas.microsoft.com/office/drawing/2014/main" id="{12849C63-B368-405C-9FFF-B29E80010107}"/>
            </a:ext>
          </a:extLst>
        </xdr:cNvPr>
        <xdr:cNvSpPr/>
      </xdr:nvSpPr>
      <xdr:spPr>
        <a:xfrm>
          <a:off x="20383500" y="669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29847</xdr:rowOff>
    </xdr:from>
    <xdr:to>
      <xdr:col>111</xdr:col>
      <xdr:colOff>177800</xdr:colOff>
      <xdr:row>39</xdr:row>
      <xdr:rowOff>57083</xdr:rowOff>
    </xdr:to>
    <xdr:cxnSp macro="">
      <xdr:nvCxnSpPr>
        <xdr:cNvPr id="494" name="直線コネクタ 493">
          <a:extLst>
            <a:ext uri="{FF2B5EF4-FFF2-40B4-BE49-F238E27FC236}">
              <a16:creationId xmlns:a16="http://schemas.microsoft.com/office/drawing/2014/main" id="{E7A2F8C3-CE02-415C-8DFB-1E70F593E90F}"/>
            </a:ext>
          </a:extLst>
        </xdr:cNvPr>
        <xdr:cNvCxnSpPr/>
      </xdr:nvCxnSpPr>
      <xdr:spPr>
        <a:xfrm flipV="1">
          <a:off x="20434300" y="6544947"/>
          <a:ext cx="889000" cy="19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12850</xdr:rowOff>
    </xdr:from>
    <xdr:to>
      <xdr:col>102</xdr:col>
      <xdr:colOff>165100</xdr:colOff>
      <xdr:row>39</xdr:row>
      <xdr:rowOff>114450</xdr:rowOff>
    </xdr:to>
    <xdr:sp macro="" textlink="">
      <xdr:nvSpPr>
        <xdr:cNvPr id="495" name="楕円 494">
          <a:extLst>
            <a:ext uri="{FF2B5EF4-FFF2-40B4-BE49-F238E27FC236}">
              <a16:creationId xmlns:a16="http://schemas.microsoft.com/office/drawing/2014/main" id="{1BA89625-9693-4ECB-9D53-402B69CB4757}"/>
            </a:ext>
          </a:extLst>
        </xdr:cNvPr>
        <xdr:cNvSpPr/>
      </xdr:nvSpPr>
      <xdr:spPr>
        <a:xfrm>
          <a:off x="19494500" y="669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57083</xdr:rowOff>
    </xdr:from>
    <xdr:to>
      <xdr:col>107</xdr:col>
      <xdr:colOff>50800</xdr:colOff>
      <xdr:row>39</xdr:row>
      <xdr:rowOff>63650</xdr:rowOff>
    </xdr:to>
    <xdr:cxnSp macro="">
      <xdr:nvCxnSpPr>
        <xdr:cNvPr id="496" name="直線コネクタ 495">
          <a:extLst>
            <a:ext uri="{FF2B5EF4-FFF2-40B4-BE49-F238E27FC236}">
              <a16:creationId xmlns:a16="http://schemas.microsoft.com/office/drawing/2014/main" id="{FB188FBB-011B-423A-A544-026DBBA09982}"/>
            </a:ext>
          </a:extLst>
        </xdr:cNvPr>
        <xdr:cNvCxnSpPr/>
      </xdr:nvCxnSpPr>
      <xdr:spPr>
        <a:xfrm flipV="1">
          <a:off x="19545300" y="6743633"/>
          <a:ext cx="889000" cy="6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18786</xdr:rowOff>
    </xdr:from>
    <xdr:to>
      <xdr:col>98</xdr:col>
      <xdr:colOff>38100</xdr:colOff>
      <xdr:row>39</xdr:row>
      <xdr:rowOff>120386</xdr:rowOff>
    </xdr:to>
    <xdr:sp macro="" textlink="">
      <xdr:nvSpPr>
        <xdr:cNvPr id="497" name="楕円 496">
          <a:extLst>
            <a:ext uri="{FF2B5EF4-FFF2-40B4-BE49-F238E27FC236}">
              <a16:creationId xmlns:a16="http://schemas.microsoft.com/office/drawing/2014/main" id="{E79A22D7-A1F3-48FB-A566-DEC7B798CBCA}"/>
            </a:ext>
          </a:extLst>
        </xdr:cNvPr>
        <xdr:cNvSpPr/>
      </xdr:nvSpPr>
      <xdr:spPr>
        <a:xfrm>
          <a:off x="18605500" y="670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63650</xdr:rowOff>
    </xdr:from>
    <xdr:to>
      <xdr:col>102</xdr:col>
      <xdr:colOff>114300</xdr:colOff>
      <xdr:row>39</xdr:row>
      <xdr:rowOff>69586</xdr:rowOff>
    </xdr:to>
    <xdr:cxnSp macro="">
      <xdr:nvCxnSpPr>
        <xdr:cNvPr id="498" name="直線コネクタ 497">
          <a:extLst>
            <a:ext uri="{FF2B5EF4-FFF2-40B4-BE49-F238E27FC236}">
              <a16:creationId xmlns:a16="http://schemas.microsoft.com/office/drawing/2014/main" id="{EAC846D6-3346-451F-B0DE-3F887DB30B97}"/>
            </a:ext>
          </a:extLst>
        </xdr:cNvPr>
        <xdr:cNvCxnSpPr/>
      </xdr:nvCxnSpPr>
      <xdr:spPr>
        <a:xfrm flipV="1">
          <a:off x="18656300" y="6750200"/>
          <a:ext cx="889000" cy="5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74841</xdr:rowOff>
    </xdr:from>
    <xdr:ext cx="599010" cy="259045"/>
    <xdr:sp macro="" textlink="">
      <xdr:nvSpPr>
        <xdr:cNvPr id="499" name="n_1aveValue【一般廃棄物処理施設】&#10;一人当たり有形固定資産（償却資産）額">
          <a:extLst>
            <a:ext uri="{FF2B5EF4-FFF2-40B4-BE49-F238E27FC236}">
              <a16:creationId xmlns:a16="http://schemas.microsoft.com/office/drawing/2014/main" id="{DB2C7A34-ECA3-46A8-B1BB-CB79C3318667}"/>
            </a:ext>
          </a:extLst>
        </xdr:cNvPr>
        <xdr:cNvSpPr txBox="1"/>
      </xdr:nvSpPr>
      <xdr:spPr>
        <a:xfrm>
          <a:off x="21011095" y="6932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99053</xdr:rowOff>
    </xdr:from>
    <xdr:ext cx="599010" cy="259045"/>
    <xdr:sp macro="" textlink="">
      <xdr:nvSpPr>
        <xdr:cNvPr id="500" name="n_2aveValue【一般廃棄物処理施設】&#10;一人当たり有形固定資産（償却資産）額">
          <a:extLst>
            <a:ext uri="{FF2B5EF4-FFF2-40B4-BE49-F238E27FC236}">
              <a16:creationId xmlns:a16="http://schemas.microsoft.com/office/drawing/2014/main" id="{EB813A5E-3125-494B-A43B-E92A7D4FDAED}"/>
            </a:ext>
          </a:extLst>
        </xdr:cNvPr>
        <xdr:cNvSpPr txBox="1"/>
      </xdr:nvSpPr>
      <xdr:spPr>
        <a:xfrm>
          <a:off x="20134795" y="6957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101462</xdr:rowOff>
    </xdr:from>
    <xdr:ext cx="599010" cy="259045"/>
    <xdr:sp macro="" textlink="">
      <xdr:nvSpPr>
        <xdr:cNvPr id="501" name="n_3aveValue【一般廃棄物処理施設】&#10;一人当たり有形固定資産（償却資産）額">
          <a:extLst>
            <a:ext uri="{FF2B5EF4-FFF2-40B4-BE49-F238E27FC236}">
              <a16:creationId xmlns:a16="http://schemas.microsoft.com/office/drawing/2014/main" id="{CE231B4D-9979-418E-9A1C-A56ACDE04044}"/>
            </a:ext>
          </a:extLst>
        </xdr:cNvPr>
        <xdr:cNvSpPr txBox="1"/>
      </xdr:nvSpPr>
      <xdr:spPr>
        <a:xfrm>
          <a:off x="19245795" y="6959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117476</xdr:rowOff>
    </xdr:from>
    <xdr:ext cx="599010" cy="259045"/>
    <xdr:sp macro="" textlink="">
      <xdr:nvSpPr>
        <xdr:cNvPr id="502" name="n_4aveValue【一般廃棄物処理施設】&#10;一人当たり有形固定資産（償却資産）額">
          <a:extLst>
            <a:ext uri="{FF2B5EF4-FFF2-40B4-BE49-F238E27FC236}">
              <a16:creationId xmlns:a16="http://schemas.microsoft.com/office/drawing/2014/main" id="{7D39BED7-9178-4081-821F-B1CCC8B4DE87}"/>
            </a:ext>
          </a:extLst>
        </xdr:cNvPr>
        <xdr:cNvSpPr txBox="1"/>
      </xdr:nvSpPr>
      <xdr:spPr>
        <a:xfrm>
          <a:off x="18356795" y="6975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97174</xdr:rowOff>
    </xdr:from>
    <xdr:ext cx="599010" cy="259045"/>
    <xdr:sp macro="" textlink="">
      <xdr:nvSpPr>
        <xdr:cNvPr id="503" name="n_1mainValue【一般廃棄物処理施設】&#10;一人当たり有形固定資産（償却資産）額">
          <a:extLst>
            <a:ext uri="{FF2B5EF4-FFF2-40B4-BE49-F238E27FC236}">
              <a16:creationId xmlns:a16="http://schemas.microsoft.com/office/drawing/2014/main" id="{B2607C71-6401-4888-ACB0-CB8441BF7F0F}"/>
            </a:ext>
          </a:extLst>
        </xdr:cNvPr>
        <xdr:cNvSpPr txBox="1"/>
      </xdr:nvSpPr>
      <xdr:spPr>
        <a:xfrm>
          <a:off x="21011095" y="6269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124409</xdr:rowOff>
    </xdr:from>
    <xdr:ext cx="599010" cy="259045"/>
    <xdr:sp macro="" textlink="">
      <xdr:nvSpPr>
        <xdr:cNvPr id="504" name="n_2mainValue【一般廃棄物処理施設】&#10;一人当たり有形固定資産（償却資産）額">
          <a:extLst>
            <a:ext uri="{FF2B5EF4-FFF2-40B4-BE49-F238E27FC236}">
              <a16:creationId xmlns:a16="http://schemas.microsoft.com/office/drawing/2014/main" id="{F3DC7CB6-875D-4865-86A4-DC24CD197697}"/>
            </a:ext>
          </a:extLst>
        </xdr:cNvPr>
        <xdr:cNvSpPr txBox="1"/>
      </xdr:nvSpPr>
      <xdr:spPr>
        <a:xfrm>
          <a:off x="20134795" y="6468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130977</xdr:rowOff>
    </xdr:from>
    <xdr:ext cx="599010" cy="259045"/>
    <xdr:sp macro="" textlink="">
      <xdr:nvSpPr>
        <xdr:cNvPr id="505" name="n_3mainValue【一般廃棄物処理施設】&#10;一人当たり有形固定資産（償却資産）額">
          <a:extLst>
            <a:ext uri="{FF2B5EF4-FFF2-40B4-BE49-F238E27FC236}">
              <a16:creationId xmlns:a16="http://schemas.microsoft.com/office/drawing/2014/main" id="{8C6A08D4-7269-40AA-9F71-175A1C6B8B82}"/>
            </a:ext>
          </a:extLst>
        </xdr:cNvPr>
        <xdr:cNvSpPr txBox="1"/>
      </xdr:nvSpPr>
      <xdr:spPr>
        <a:xfrm>
          <a:off x="19245795" y="6474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136913</xdr:rowOff>
    </xdr:from>
    <xdr:ext cx="599010" cy="259045"/>
    <xdr:sp macro="" textlink="">
      <xdr:nvSpPr>
        <xdr:cNvPr id="506" name="n_4mainValue【一般廃棄物処理施設】&#10;一人当たり有形固定資産（償却資産）額">
          <a:extLst>
            <a:ext uri="{FF2B5EF4-FFF2-40B4-BE49-F238E27FC236}">
              <a16:creationId xmlns:a16="http://schemas.microsoft.com/office/drawing/2014/main" id="{932FBE5F-74D8-4181-8AA0-2774878402B1}"/>
            </a:ext>
          </a:extLst>
        </xdr:cNvPr>
        <xdr:cNvSpPr txBox="1"/>
      </xdr:nvSpPr>
      <xdr:spPr>
        <a:xfrm>
          <a:off x="18356795" y="6480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E1541CC0-F3E8-4802-9E3E-12158F80B80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01111F7D-BA26-49DD-9B84-D516F0C78B8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FA34E1F6-9854-4A5E-A553-DCF2FF70FC0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8B201726-C4AD-4417-971A-296959C93BE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910425D7-9771-47F2-9500-00A46BE5FD8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539F5D4A-60AD-42A6-9DE6-3DBC5FA2F03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5A07D1A2-AD90-4BD6-B350-7614A3D1E2A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CD185E18-D75E-47D5-856A-C3AD2FD7BE1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EB74015C-38E1-4CBD-AE8E-16A0DB41AE1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181F6728-FFEF-462F-95AD-9DD3AA64F6C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A0985DF3-62D4-48BF-8458-EC536005B19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E9AD1E81-F405-4B79-8679-762C61F7339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08500774-87A6-4896-A925-62A755E5A4D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5E645B6A-471A-4827-BB5D-2EFFDD35BBF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763E784E-0D3E-49E7-9AB3-980237B44DF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D510B0D2-C327-4321-9BAE-1911F5F1B24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EB902DC6-C5FC-42BF-B5BB-05CAF0E8FFF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15351BDB-330F-4D6E-9860-B45C3973CC2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F6B41E40-CC50-443B-965E-5137F8E7B79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433F309B-D676-413C-BB84-CA3D8326B78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C1ABCEBC-77E4-4374-827A-99F84F48565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501D3FB6-CE6B-4826-A1CF-A099704D274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31A33129-27FB-4E2D-9A7B-5C94F5959A1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保健センター・保健所】&#10;有形固定資産減価償却率グラフ枠">
          <a:extLst>
            <a:ext uri="{FF2B5EF4-FFF2-40B4-BE49-F238E27FC236}">
              <a16:creationId xmlns:a16="http://schemas.microsoft.com/office/drawing/2014/main" id="{AEC3F283-BBAE-40BD-A892-337F70F3216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531" name="直線コネクタ 530">
          <a:extLst>
            <a:ext uri="{FF2B5EF4-FFF2-40B4-BE49-F238E27FC236}">
              <a16:creationId xmlns:a16="http://schemas.microsoft.com/office/drawing/2014/main" id="{987B5EF7-17BE-4DB2-AE4B-B0203E2B6259}"/>
            </a:ext>
          </a:extLst>
        </xdr:cNvPr>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532" name="【保健センター・保健所】&#10;有形固定資産減価償却率最小値テキスト">
          <a:extLst>
            <a:ext uri="{FF2B5EF4-FFF2-40B4-BE49-F238E27FC236}">
              <a16:creationId xmlns:a16="http://schemas.microsoft.com/office/drawing/2014/main" id="{7CC0C387-3FDD-402C-B090-A3AE2344399A}"/>
            </a:ext>
          </a:extLst>
        </xdr:cNvPr>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533" name="直線コネクタ 532">
          <a:extLst>
            <a:ext uri="{FF2B5EF4-FFF2-40B4-BE49-F238E27FC236}">
              <a16:creationId xmlns:a16="http://schemas.microsoft.com/office/drawing/2014/main" id="{43E943FE-6F01-40C2-9F3F-0487B22E1B17}"/>
            </a:ext>
          </a:extLst>
        </xdr:cNvPr>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534" name="【保健センター・保健所】&#10;有形固定資産減価償却率最大値テキスト">
          <a:extLst>
            <a:ext uri="{FF2B5EF4-FFF2-40B4-BE49-F238E27FC236}">
              <a16:creationId xmlns:a16="http://schemas.microsoft.com/office/drawing/2014/main" id="{1ED23713-F716-4F2C-854C-729384A2A2B6}"/>
            </a:ext>
          </a:extLst>
        </xdr:cNvPr>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535" name="直線コネクタ 534">
          <a:extLst>
            <a:ext uri="{FF2B5EF4-FFF2-40B4-BE49-F238E27FC236}">
              <a16:creationId xmlns:a16="http://schemas.microsoft.com/office/drawing/2014/main" id="{237199D8-64BC-4FCB-A8D0-5903569C920A}"/>
            </a:ext>
          </a:extLst>
        </xdr:cNvPr>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53992</xdr:rowOff>
    </xdr:from>
    <xdr:ext cx="405111" cy="259045"/>
    <xdr:sp macro="" textlink="">
      <xdr:nvSpPr>
        <xdr:cNvPr id="536" name="【保健センター・保健所】&#10;有形固定資産減価償却率平均値テキスト">
          <a:extLst>
            <a:ext uri="{FF2B5EF4-FFF2-40B4-BE49-F238E27FC236}">
              <a16:creationId xmlns:a16="http://schemas.microsoft.com/office/drawing/2014/main" id="{F018EC15-7509-46EB-A32F-470C69DF1937}"/>
            </a:ext>
          </a:extLst>
        </xdr:cNvPr>
        <xdr:cNvSpPr txBox="1"/>
      </xdr:nvSpPr>
      <xdr:spPr>
        <a:xfrm>
          <a:off x="16357600" y="9998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537" name="フローチャート: 判断 536">
          <a:extLst>
            <a:ext uri="{FF2B5EF4-FFF2-40B4-BE49-F238E27FC236}">
              <a16:creationId xmlns:a16="http://schemas.microsoft.com/office/drawing/2014/main" id="{A513EB12-58D9-46FC-A89C-DBA7B2B3D47E}"/>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538" name="フローチャート: 判断 537">
          <a:extLst>
            <a:ext uri="{FF2B5EF4-FFF2-40B4-BE49-F238E27FC236}">
              <a16:creationId xmlns:a16="http://schemas.microsoft.com/office/drawing/2014/main" id="{4C7AC9E7-D967-477C-B9D2-688B36C54E1C}"/>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539" name="フローチャート: 判断 538">
          <a:extLst>
            <a:ext uri="{FF2B5EF4-FFF2-40B4-BE49-F238E27FC236}">
              <a16:creationId xmlns:a16="http://schemas.microsoft.com/office/drawing/2014/main" id="{413B9D36-5A4A-4660-850D-BFF25036E2AB}"/>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540" name="フローチャート: 判断 539">
          <a:extLst>
            <a:ext uri="{FF2B5EF4-FFF2-40B4-BE49-F238E27FC236}">
              <a16:creationId xmlns:a16="http://schemas.microsoft.com/office/drawing/2014/main" id="{51D10138-26EE-4746-BCC8-F2F2C1E819E6}"/>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541" name="フローチャート: 判断 540">
          <a:extLst>
            <a:ext uri="{FF2B5EF4-FFF2-40B4-BE49-F238E27FC236}">
              <a16:creationId xmlns:a16="http://schemas.microsoft.com/office/drawing/2014/main" id="{A5B914D1-CF3D-4BAA-AFE5-8C4EC3D1724C}"/>
            </a:ext>
          </a:extLst>
        </xdr:cNvPr>
        <xdr:cNvSpPr/>
      </xdr:nvSpPr>
      <xdr:spPr>
        <a:xfrm>
          <a:off x="12763500" y="1002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36410903-88D7-4547-BD9C-99EA3C34F18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B32F07F9-C5E5-4656-B6C2-EE66452C877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DC3321E7-941C-4AAF-9C53-B740953CBFA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71F1F774-349A-4637-98DB-01780ADDE5A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B6A2A146-30EC-4E48-B7D1-A864726A928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34925</xdr:rowOff>
    </xdr:from>
    <xdr:to>
      <xdr:col>85</xdr:col>
      <xdr:colOff>177800</xdr:colOff>
      <xdr:row>60</xdr:row>
      <xdr:rowOff>136525</xdr:rowOff>
    </xdr:to>
    <xdr:sp macro="" textlink="">
      <xdr:nvSpPr>
        <xdr:cNvPr id="547" name="楕円 546">
          <a:extLst>
            <a:ext uri="{FF2B5EF4-FFF2-40B4-BE49-F238E27FC236}">
              <a16:creationId xmlns:a16="http://schemas.microsoft.com/office/drawing/2014/main" id="{BF9A09BC-E11B-4790-9C60-8E23ABB07A08}"/>
            </a:ext>
          </a:extLst>
        </xdr:cNvPr>
        <xdr:cNvSpPr/>
      </xdr:nvSpPr>
      <xdr:spPr>
        <a:xfrm>
          <a:off x="162687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13352</xdr:rowOff>
    </xdr:from>
    <xdr:ext cx="405111" cy="259045"/>
    <xdr:sp macro="" textlink="">
      <xdr:nvSpPr>
        <xdr:cNvPr id="548" name="【保健センター・保健所】&#10;有形固定資産減価償却率該当値テキスト">
          <a:extLst>
            <a:ext uri="{FF2B5EF4-FFF2-40B4-BE49-F238E27FC236}">
              <a16:creationId xmlns:a16="http://schemas.microsoft.com/office/drawing/2014/main" id="{A4B02309-A5D5-47D9-95DD-4367E8773017}"/>
            </a:ext>
          </a:extLst>
        </xdr:cNvPr>
        <xdr:cNvSpPr txBox="1"/>
      </xdr:nvSpPr>
      <xdr:spPr>
        <a:xfrm>
          <a:off x="16357600" y="1030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164465</xdr:rowOff>
    </xdr:from>
    <xdr:to>
      <xdr:col>81</xdr:col>
      <xdr:colOff>101600</xdr:colOff>
      <xdr:row>60</xdr:row>
      <xdr:rowOff>94615</xdr:rowOff>
    </xdr:to>
    <xdr:sp macro="" textlink="">
      <xdr:nvSpPr>
        <xdr:cNvPr id="549" name="楕円 548">
          <a:extLst>
            <a:ext uri="{FF2B5EF4-FFF2-40B4-BE49-F238E27FC236}">
              <a16:creationId xmlns:a16="http://schemas.microsoft.com/office/drawing/2014/main" id="{E51943B6-AD19-47CB-9A73-0EC0613C0D94}"/>
            </a:ext>
          </a:extLst>
        </xdr:cNvPr>
        <xdr:cNvSpPr/>
      </xdr:nvSpPr>
      <xdr:spPr>
        <a:xfrm>
          <a:off x="15430500" y="1028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43815</xdr:rowOff>
    </xdr:from>
    <xdr:to>
      <xdr:col>85</xdr:col>
      <xdr:colOff>127000</xdr:colOff>
      <xdr:row>60</xdr:row>
      <xdr:rowOff>85725</xdr:rowOff>
    </xdr:to>
    <xdr:cxnSp macro="">
      <xdr:nvCxnSpPr>
        <xdr:cNvPr id="550" name="直線コネクタ 549">
          <a:extLst>
            <a:ext uri="{FF2B5EF4-FFF2-40B4-BE49-F238E27FC236}">
              <a16:creationId xmlns:a16="http://schemas.microsoft.com/office/drawing/2014/main" id="{04E3D85D-C17E-43F3-A426-9C5EA0EEFB27}"/>
            </a:ext>
          </a:extLst>
        </xdr:cNvPr>
        <xdr:cNvCxnSpPr/>
      </xdr:nvCxnSpPr>
      <xdr:spPr>
        <a:xfrm>
          <a:off x="15481300" y="1033081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118745</xdr:rowOff>
    </xdr:from>
    <xdr:to>
      <xdr:col>76</xdr:col>
      <xdr:colOff>165100</xdr:colOff>
      <xdr:row>60</xdr:row>
      <xdr:rowOff>48895</xdr:rowOff>
    </xdr:to>
    <xdr:sp macro="" textlink="">
      <xdr:nvSpPr>
        <xdr:cNvPr id="551" name="楕円 550">
          <a:extLst>
            <a:ext uri="{FF2B5EF4-FFF2-40B4-BE49-F238E27FC236}">
              <a16:creationId xmlns:a16="http://schemas.microsoft.com/office/drawing/2014/main" id="{25AFBA78-1FCB-4D3E-9909-7E01BE480B99}"/>
            </a:ext>
          </a:extLst>
        </xdr:cNvPr>
        <xdr:cNvSpPr/>
      </xdr:nvSpPr>
      <xdr:spPr>
        <a:xfrm>
          <a:off x="1454150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169545</xdr:rowOff>
    </xdr:from>
    <xdr:to>
      <xdr:col>81</xdr:col>
      <xdr:colOff>50800</xdr:colOff>
      <xdr:row>60</xdr:row>
      <xdr:rowOff>43815</xdr:rowOff>
    </xdr:to>
    <xdr:cxnSp macro="">
      <xdr:nvCxnSpPr>
        <xdr:cNvPr id="552" name="直線コネクタ 551">
          <a:extLst>
            <a:ext uri="{FF2B5EF4-FFF2-40B4-BE49-F238E27FC236}">
              <a16:creationId xmlns:a16="http://schemas.microsoft.com/office/drawing/2014/main" id="{E44968FF-4DE4-4030-942F-C8545DA45397}"/>
            </a:ext>
          </a:extLst>
        </xdr:cNvPr>
        <xdr:cNvCxnSpPr/>
      </xdr:nvCxnSpPr>
      <xdr:spPr>
        <a:xfrm>
          <a:off x="14592300" y="1028509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71120</xdr:rowOff>
    </xdr:from>
    <xdr:to>
      <xdr:col>72</xdr:col>
      <xdr:colOff>38100</xdr:colOff>
      <xdr:row>60</xdr:row>
      <xdr:rowOff>1270</xdr:rowOff>
    </xdr:to>
    <xdr:sp macro="" textlink="">
      <xdr:nvSpPr>
        <xdr:cNvPr id="553" name="楕円 552">
          <a:extLst>
            <a:ext uri="{FF2B5EF4-FFF2-40B4-BE49-F238E27FC236}">
              <a16:creationId xmlns:a16="http://schemas.microsoft.com/office/drawing/2014/main" id="{394D1EAE-3E5F-40A6-AE0C-B69DB2893519}"/>
            </a:ext>
          </a:extLst>
        </xdr:cNvPr>
        <xdr:cNvSpPr/>
      </xdr:nvSpPr>
      <xdr:spPr>
        <a:xfrm>
          <a:off x="13652500" y="1018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121920</xdr:rowOff>
    </xdr:from>
    <xdr:to>
      <xdr:col>76</xdr:col>
      <xdr:colOff>114300</xdr:colOff>
      <xdr:row>59</xdr:row>
      <xdr:rowOff>169545</xdr:rowOff>
    </xdr:to>
    <xdr:cxnSp macro="">
      <xdr:nvCxnSpPr>
        <xdr:cNvPr id="554" name="直線コネクタ 553">
          <a:extLst>
            <a:ext uri="{FF2B5EF4-FFF2-40B4-BE49-F238E27FC236}">
              <a16:creationId xmlns:a16="http://schemas.microsoft.com/office/drawing/2014/main" id="{4F1F833B-E0E8-4867-926F-3B62857AF08E}"/>
            </a:ext>
          </a:extLst>
        </xdr:cNvPr>
        <xdr:cNvCxnSpPr/>
      </xdr:nvCxnSpPr>
      <xdr:spPr>
        <a:xfrm>
          <a:off x="13703300" y="1023747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57785</xdr:rowOff>
    </xdr:from>
    <xdr:to>
      <xdr:col>67</xdr:col>
      <xdr:colOff>101600</xdr:colOff>
      <xdr:row>59</xdr:row>
      <xdr:rowOff>159385</xdr:rowOff>
    </xdr:to>
    <xdr:sp macro="" textlink="">
      <xdr:nvSpPr>
        <xdr:cNvPr id="555" name="楕円 554">
          <a:extLst>
            <a:ext uri="{FF2B5EF4-FFF2-40B4-BE49-F238E27FC236}">
              <a16:creationId xmlns:a16="http://schemas.microsoft.com/office/drawing/2014/main" id="{B0DFEEB1-B5AF-41C1-B12E-DA66CAEBBA8B}"/>
            </a:ext>
          </a:extLst>
        </xdr:cNvPr>
        <xdr:cNvSpPr/>
      </xdr:nvSpPr>
      <xdr:spPr>
        <a:xfrm>
          <a:off x="12763500" y="1017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108585</xdr:rowOff>
    </xdr:from>
    <xdr:to>
      <xdr:col>71</xdr:col>
      <xdr:colOff>177800</xdr:colOff>
      <xdr:row>59</xdr:row>
      <xdr:rowOff>121920</xdr:rowOff>
    </xdr:to>
    <xdr:cxnSp macro="">
      <xdr:nvCxnSpPr>
        <xdr:cNvPr id="556" name="直線コネクタ 555">
          <a:extLst>
            <a:ext uri="{FF2B5EF4-FFF2-40B4-BE49-F238E27FC236}">
              <a16:creationId xmlns:a16="http://schemas.microsoft.com/office/drawing/2014/main" id="{34C221D5-A0F8-42E2-A151-D107EB81AB49}"/>
            </a:ext>
          </a:extLst>
        </xdr:cNvPr>
        <xdr:cNvCxnSpPr/>
      </xdr:nvCxnSpPr>
      <xdr:spPr>
        <a:xfrm>
          <a:off x="12814300" y="1022413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122572</xdr:rowOff>
    </xdr:from>
    <xdr:ext cx="405111" cy="259045"/>
    <xdr:sp macro="" textlink="">
      <xdr:nvSpPr>
        <xdr:cNvPr id="557" name="n_1aveValue【保健センター・保健所】&#10;有形固定資産減価償却率">
          <a:extLst>
            <a:ext uri="{FF2B5EF4-FFF2-40B4-BE49-F238E27FC236}">
              <a16:creationId xmlns:a16="http://schemas.microsoft.com/office/drawing/2014/main" id="{822DAD78-DE04-493D-8E03-B037F54A28C5}"/>
            </a:ext>
          </a:extLst>
        </xdr:cNvPr>
        <xdr:cNvSpPr txBox="1"/>
      </xdr:nvSpPr>
      <xdr:spPr>
        <a:xfrm>
          <a:off x="15266044" y="989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128287</xdr:rowOff>
    </xdr:from>
    <xdr:ext cx="405111" cy="259045"/>
    <xdr:sp macro="" textlink="">
      <xdr:nvSpPr>
        <xdr:cNvPr id="558" name="n_2aveValue【保健センター・保健所】&#10;有形固定資産減価償却率">
          <a:extLst>
            <a:ext uri="{FF2B5EF4-FFF2-40B4-BE49-F238E27FC236}">
              <a16:creationId xmlns:a16="http://schemas.microsoft.com/office/drawing/2014/main" id="{0FFCEDA2-3328-4746-B988-01355AFFD21C}"/>
            </a:ext>
          </a:extLst>
        </xdr:cNvPr>
        <xdr:cNvSpPr txBox="1"/>
      </xdr:nvSpPr>
      <xdr:spPr>
        <a:xfrm>
          <a:off x="14389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559" name="n_3aveValue【保健センター・保健所】&#10;有形固定資産減価償却率">
          <a:extLst>
            <a:ext uri="{FF2B5EF4-FFF2-40B4-BE49-F238E27FC236}">
              <a16:creationId xmlns:a16="http://schemas.microsoft.com/office/drawing/2014/main" id="{2BE38004-F068-4F6B-86EA-C3D29BF79B3B}"/>
            </a:ext>
          </a:extLst>
        </xdr:cNvPr>
        <xdr:cNvSpPr txBox="1"/>
      </xdr:nvSpPr>
      <xdr:spPr>
        <a:xfrm>
          <a:off x="13500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31132</xdr:rowOff>
    </xdr:from>
    <xdr:ext cx="405111" cy="259045"/>
    <xdr:sp macro="" textlink="">
      <xdr:nvSpPr>
        <xdr:cNvPr id="560" name="n_4aveValue【保健センター・保健所】&#10;有形固定資産減価償却率">
          <a:extLst>
            <a:ext uri="{FF2B5EF4-FFF2-40B4-BE49-F238E27FC236}">
              <a16:creationId xmlns:a16="http://schemas.microsoft.com/office/drawing/2014/main" id="{F7086EA4-0A02-49CA-8B3E-73182A1A75E4}"/>
            </a:ext>
          </a:extLst>
        </xdr:cNvPr>
        <xdr:cNvSpPr txBox="1"/>
      </xdr:nvSpPr>
      <xdr:spPr>
        <a:xfrm>
          <a:off x="12611744" y="980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85742</xdr:rowOff>
    </xdr:from>
    <xdr:ext cx="405111" cy="259045"/>
    <xdr:sp macro="" textlink="">
      <xdr:nvSpPr>
        <xdr:cNvPr id="561" name="n_1mainValue【保健センター・保健所】&#10;有形固定資産減価償却率">
          <a:extLst>
            <a:ext uri="{FF2B5EF4-FFF2-40B4-BE49-F238E27FC236}">
              <a16:creationId xmlns:a16="http://schemas.microsoft.com/office/drawing/2014/main" id="{4D31DAA5-67E9-4573-9562-4A1012CC6E4A}"/>
            </a:ext>
          </a:extLst>
        </xdr:cNvPr>
        <xdr:cNvSpPr txBox="1"/>
      </xdr:nvSpPr>
      <xdr:spPr>
        <a:xfrm>
          <a:off x="152660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40022</xdr:rowOff>
    </xdr:from>
    <xdr:ext cx="405111" cy="259045"/>
    <xdr:sp macro="" textlink="">
      <xdr:nvSpPr>
        <xdr:cNvPr id="562" name="n_2mainValue【保健センター・保健所】&#10;有形固定資産減価償却率">
          <a:extLst>
            <a:ext uri="{FF2B5EF4-FFF2-40B4-BE49-F238E27FC236}">
              <a16:creationId xmlns:a16="http://schemas.microsoft.com/office/drawing/2014/main" id="{6A29B3FD-CEE0-45CF-807D-6377729C34AB}"/>
            </a:ext>
          </a:extLst>
        </xdr:cNvPr>
        <xdr:cNvSpPr txBox="1"/>
      </xdr:nvSpPr>
      <xdr:spPr>
        <a:xfrm>
          <a:off x="14389744"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163847</xdr:rowOff>
    </xdr:from>
    <xdr:ext cx="405111" cy="259045"/>
    <xdr:sp macro="" textlink="">
      <xdr:nvSpPr>
        <xdr:cNvPr id="563" name="n_3mainValue【保健センター・保健所】&#10;有形固定資産減価償却率">
          <a:extLst>
            <a:ext uri="{FF2B5EF4-FFF2-40B4-BE49-F238E27FC236}">
              <a16:creationId xmlns:a16="http://schemas.microsoft.com/office/drawing/2014/main" id="{1DC00E63-2951-4F8F-9C66-806461B857A3}"/>
            </a:ext>
          </a:extLst>
        </xdr:cNvPr>
        <xdr:cNvSpPr txBox="1"/>
      </xdr:nvSpPr>
      <xdr:spPr>
        <a:xfrm>
          <a:off x="13500744"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150512</xdr:rowOff>
    </xdr:from>
    <xdr:ext cx="405111" cy="259045"/>
    <xdr:sp macro="" textlink="">
      <xdr:nvSpPr>
        <xdr:cNvPr id="564" name="n_4mainValue【保健センター・保健所】&#10;有形固定資産減価償却率">
          <a:extLst>
            <a:ext uri="{FF2B5EF4-FFF2-40B4-BE49-F238E27FC236}">
              <a16:creationId xmlns:a16="http://schemas.microsoft.com/office/drawing/2014/main" id="{13572556-225F-4BFC-9D20-1F43EBAA4851}"/>
            </a:ext>
          </a:extLst>
        </xdr:cNvPr>
        <xdr:cNvSpPr txBox="1"/>
      </xdr:nvSpPr>
      <xdr:spPr>
        <a:xfrm>
          <a:off x="12611744" y="1026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49027471-BDF7-4F08-9A96-41DD50E2E2B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1D47DC64-8B30-48D5-B24C-7D641755371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A4081A1F-0C9E-4A51-BEDE-99A50483B88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45C1AEA5-440D-4D04-A277-FD67FBEF447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273057F3-8323-4750-912A-FA2D532F82E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9D0E4746-312F-4CC4-80CB-250AF03F0BA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6013892C-5F25-4DF1-8A85-CAB75798E17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F63FD49A-FF5A-449D-98B8-DBFBD7A9B9E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F321CDFA-2823-4820-9E40-7AA8B9F78E3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EBC5D73C-310C-4E39-A7AE-B8A65346E21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5" name="直線コネクタ 574">
          <a:extLst>
            <a:ext uri="{FF2B5EF4-FFF2-40B4-BE49-F238E27FC236}">
              <a16:creationId xmlns:a16="http://schemas.microsoft.com/office/drawing/2014/main" id="{3C2611A7-5C9F-4DCB-90B0-13F57CA276BC}"/>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6" name="テキスト ボックス 575">
          <a:extLst>
            <a:ext uri="{FF2B5EF4-FFF2-40B4-BE49-F238E27FC236}">
              <a16:creationId xmlns:a16="http://schemas.microsoft.com/office/drawing/2014/main" id="{12D892C1-B952-47BB-B80C-A506CA53506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7" name="直線コネクタ 576">
          <a:extLst>
            <a:ext uri="{FF2B5EF4-FFF2-40B4-BE49-F238E27FC236}">
              <a16:creationId xmlns:a16="http://schemas.microsoft.com/office/drawing/2014/main" id="{2167AF49-5AB1-43DB-8D9F-122DCFF57ECC}"/>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8" name="テキスト ボックス 577">
          <a:extLst>
            <a:ext uri="{FF2B5EF4-FFF2-40B4-BE49-F238E27FC236}">
              <a16:creationId xmlns:a16="http://schemas.microsoft.com/office/drawing/2014/main" id="{DC768BF2-64C0-4F3D-BBC7-2C141096B5C5}"/>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9" name="直線コネクタ 578">
          <a:extLst>
            <a:ext uri="{FF2B5EF4-FFF2-40B4-BE49-F238E27FC236}">
              <a16:creationId xmlns:a16="http://schemas.microsoft.com/office/drawing/2014/main" id="{1D0EAF7B-0506-4A30-8B39-CDADEADB3CA7}"/>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0" name="テキスト ボックス 579">
          <a:extLst>
            <a:ext uri="{FF2B5EF4-FFF2-40B4-BE49-F238E27FC236}">
              <a16:creationId xmlns:a16="http://schemas.microsoft.com/office/drawing/2014/main" id="{6836386F-D0EB-4E4E-9594-C336F5CBE98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1" name="直線コネクタ 580">
          <a:extLst>
            <a:ext uri="{FF2B5EF4-FFF2-40B4-BE49-F238E27FC236}">
              <a16:creationId xmlns:a16="http://schemas.microsoft.com/office/drawing/2014/main" id="{905DA2ED-4CCA-4E79-9E53-1137D690CE91}"/>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2" name="テキスト ボックス 581">
          <a:extLst>
            <a:ext uri="{FF2B5EF4-FFF2-40B4-BE49-F238E27FC236}">
              <a16:creationId xmlns:a16="http://schemas.microsoft.com/office/drawing/2014/main" id="{5A8A9FE8-E819-47A2-B9A3-526B9E20ECEF}"/>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3" name="直線コネクタ 582">
          <a:extLst>
            <a:ext uri="{FF2B5EF4-FFF2-40B4-BE49-F238E27FC236}">
              <a16:creationId xmlns:a16="http://schemas.microsoft.com/office/drawing/2014/main" id="{EC853E42-370C-4CC5-827C-535495B7C5D1}"/>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4" name="テキスト ボックス 583">
          <a:extLst>
            <a:ext uri="{FF2B5EF4-FFF2-40B4-BE49-F238E27FC236}">
              <a16:creationId xmlns:a16="http://schemas.microsoft.com/office/drawing/2014/main" id="{E80A4D1D-9888-4BE1-9F17-F86E52D4DB35}"/>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5" name="直線コネクタ 584">
          <a:extLst>
            <a:ext uri="{FF2B5EF4-FFF2-40B4-BE49-F238E27FC236}">
              <a16:creationId xmlns:a16="http://schemas.microsoft.com/office/drawing/2014/main" id="{E68138B3-F7C4-478E-B42C-B54BF5BAAD2D}"/>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6" name="テキスト ボックス 585">
          <a:extLst>
            <a:ext uri="{FF2B5EF4-FFF2-40B4-BE49-F238E27FC236}">
              <a16:creationId xmlns:a16="http://schemas.microsoft.com/office/drawing/2014/main" id="{70ECE338-567C-4C94-8468-039FEFBF2157}"/>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D127EE02-1B3C-4AE2-ADE0-FF383669611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7850E825-29B1-4741-9527-606203CF75A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保健センター・保健所】&#10;一人当たり面積グラフ枠">
          <a:extLst>
            <a:ext uri="{FF2B5EF4-FFF2-40B4-BE49-F238E27FC236}">
              <a16:creationId xmlns:a16="http://schemas.microsoft.com/office/drawing/2014/main" id="{AA5BAE49-02F4-4A3A-B722-D3CED026554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590" name="直線コネクタ 589">
          <a:extLst>
            <a:ext uri="{FF2B5EF4-FFF2-40B4-BE49-F238E27FC236}">
              <a16:creationId xmlns:a16="http://schemas.microsoft.com/office/drawing/2014/main" id="{2A4E9E4A-3529-483B-9978-A68C07016050}"/>
            </a:ext>
          </a:extLst>
        </xdr:cNvPr>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591" name="【保健センター・保健所】&#10;一人当たり面積最小値テキスト">
          <a:extLst>
            <a:ext uri="{FF2B5EF4-FFF2-40B4-BE49-F238E27FC236}">
              <a16:creationId xmlns:a16="http://schemas.microsoft.com/office/drawing/2014/main" id="{842BAE2D-6B3B-468E-8E25-00EBFDA572FD}"/>
            </a:ext>
          </a:extLst>
        </xdr:cNvPr>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592" name="直線コネクタ 591">
          <a:extLst>
            <a:ext uri="{FF2B5EF4-FFF2-40B4-BE49-F238E27FC236}">
              <a16:creationId xmlns:a16="http://schemas.microsoft.com/office/drawing/2014/main" id="{1B9F865E-0F0D-4518-8276-114500C001BE}"/>
            </a:ext>
          </a:extLst>
        </xdr:cNvPr>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593" name="【保健センター・保健所】&#10;一人当たり面積最大値テキスト">
          <a:extLst>
            <a:ext uri="{FF2B5EF4-FFF2-40B4-BE49-F238E27FC236}">
              <a16:creationId xmlns:a16="http://schemas.microsoft.com/office/drawing/2014/main" id="{F2A713D1-9B0D-4759-8EE6-315C41ED32EF}"/>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594" name="直線コネクタ 593">
          <a:extLst>
            <a:ext uri="{FF2B5EF4-FFF2-40B4-BE49-F238E27FC236}">
              <a16:creationId xmlns:a16="http://schemas.microsoft.com/office/drawing/2014/main" id="{4D10D5D0-1FEE-4F1B-A8FE-C85BD73EFE28}"/>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30497</xdr:rowOff>
    </xdr:from>
    <xdr:ext cx="469744" cy="259045"/>
    <xdr:sp macro="" textlink="">
      <xdr:nvSpPr>
        <xdr:cNvPr id="595" name="【保健センター・保健所】&#10;一人当たり面積平均値テキスト">
          <a:extLst>
            <a:ext uri="{FF2B5EF4-FFF2-40B4-BE49-F238E27FC236}">
              <a16:creationId xmlns:a16="http://schemas.microsoft.com/office/drawing/2014/main" id="{6932510A-E882-4353-A509-201CD4B0D33E}"/>
            </a:ext>
          </a:extLst>
        </xdr:cNvPr>
        <xdr:cNvSpPr txBox="1"/>
      </xdr:nvSpPr>
      <xdr:spPr>
        <a:xfrm>
          <a:off x="22199600" y="10831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596" name="フローチャート: 判断 595">
          <a:extLst>
            <a:ext uri="{FF2B5EF4-FFF2-40B4-BE49-F238E27FC236}">
              <a16:creationId xmlns:a16="http://schemas.microsoft.com/office/drawing/2014/main" id="{7133BA24-9E7B-4853-A68E-FF20D5BE881B}"/>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597" name="フローチャート: 判断 596">
          <a:extLst>
            <a:ext uri="{FF2B5EF4-FFF2-40B4-BE49-F238E27FC236}">
              <a16:creationId xmlns:a16="http://schemas.microsoft.com/office/drawing/2014/main" id="{21E97AB9-555C-4F88-B435-B2F43130769D}"/>
            </a:ext>
          </a:extLst>
        </xdr:cNvPr>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598" name="フローチャート: 判断 597">
          <a:extLst>
            <a:ext uri="{FF2B5EF4-FFF2-40B4-BE49-F238E27FC236}">
              <a16:creationId xmlns:a16="http://schemas.microsoft.com/office/drawing/2014/main" id="{9333CF7A-C5BF-4CC2-AA57-07945FEFE0E7}"/>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599" name="フローチャート: 判断 598">
          <a:extLst>
            <a:ext uri="{FF2B5EF4-FFF2-40B4-BE49-F238E27FC236}">
              <a16:creationId xmlns:a16="http://schemas.microsoft.com/office/drawing/2014/main" id="{79691BAF-8DC8-49C0-AF98-9361FFA855AE}"/>
            </a:ext>
          </a:extLst>
        </xdr:cNvPr>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600" name="フローチャート: 判断 599">
          <a:extLst>
            <a:ext uri="{FF2B5EF4-FFF2-40B4-BE49-F238E27FC236}">
              <a16:creationId xmlns:a16="http://schemas.microsoft.com/office/drawing/2014/main" id="{89554373-A883-4695-B23A-E334E18FDD95}"/>
            </a:ext>
          </a:extLst>
        </xdr:cNvPr>
        <xdr:cNvSpPr/>
      </xdr:nvSpPr>
      <xdr:spPr>
        <a:xfrm>
          <a:off x="18605500" y="1086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57E0DD04-876A-4597-89F9-BF08264C1EF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AB03E8CD-2EB4-4DBE-8BB6-1871AD0FC24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69C3F8-FF94-4659-AEE8-49A6941523B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E5C2308D-A6BC-484F-A9B1-44B14D50ED9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350EF371-3C8B-46FE-B713-0D87B2281B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48804</xdr:rowOff>
    </xdr:from>
    <xdr:to>
      <xdr:col>116</xdr:col>
      <xdr:colOff>114300</xdr:colOff>
      <xdr:row>63</xdr:row>
      <xdr:rowOff>150404</xdr:rowOff>
    </xdr:to>
    <xdr:sp macro="" textlink="">
      <xdr:nvSpPr>
        <xdr:cNvPr id="606" name="楕円 605">
          <a:extLst>
            <a:ext uri="{FF2B5EF4-FFF2-40B4-BE49-F238E27FC236}">
              <a16:creationId xmlns:a16="http://schemas.microsoft.com/office/drawing/2014/main" id="{36A83204-4A07-4DF9-B06C-DF3F2732EFCF}"/>
            </a:ext>
          </a:extLst>
        </xdr:cNvPr>
        <xdr:cNvSpPr/>
      </xdr:nvSpPr>
      <xdr:spPr>
        <a:xfrm>
          <a:off x="22110700" y="1085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71681</xdr:rowOff>
    </xdr:from>
    <xdr:ext cx="469744" cy="259045"/>
    <xdr:sp macro="" textlink="">
      <xdr:nvSpPr>
        <xdr:cNvPr id="607" name="【保健センター・保健所】&#10;一人当たり面積該当値テキスト">
          <a:extLst>
            <a:ext uri="{FF2B5EF4-FFF2-40B4-BE49-F238E27FC236}">
              <a16:creationId xmlns:a16="http://schemas.microsoft.com/office/drawing/2014/main" id="{CAF42578-CD58-4840-95F8-DECE4D33AC8D}"/>
            </a:ext>
          </a:extLst>
        </xdr:cNvPr>
        <xdr:cNvSpPr txBox="1"/>
      </xdr:nvSpPr>
      <xdr:spPr>
        <a:xfrm>
          <a:off x="22199600" y="10701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52070</xdr:rowOff>
    </xdr:from>
    <xdr:to>
      <xdr:col>112</xdr:col>
      <xdr:colOff>38100</xdr:colOff>
      <xdr:row>63</xdr:row>
      <xdr:rowOff>153670</xdr:rowOff>
    </xdr:to>
    <xdr:sp macro="" textlink="">
      <xdr:nvSpPr>
        <xdr:cNvPr id="608" name="楕円 607">
          <a:extLst>
            <a:ext uri="{FF2B5EF4-FFF2-40B4-BE49-F238E27FC236}">
              <a16:creationId xmlns:a16="http://schemas.microsoft.com/office/drawing/2014/main" id="{ED4DD7D0-96DC-48C7-B771-B721023BAE51}"/>
            </a:ext>
          </a:extLst>
        </xdr:cNvPr>
        <xdr:cNvSpPr/>
      </xdr:nvSpPr>
      <xdr:spPr>
        <a:xfrm>
          <a:off x="21272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99604</xdr:rowOff>
    </xdr:from>
    <xdr:to>
      <xdr:col>116</xdr:col>
      <xdr:colOff>63500</xdr:colOff>
      <xdr:row>63</xdr:row>
      <xdr:rowOff>102870</xdr:rowOff>
    </xdr:to>
    <xdr:cxnSp macro="">
      <xdr:nvCxnSpPr>
        <xdr:cNvPr id="609" name="直線コネクタ 608">
          <a:extLst>
            <a:ext uri="{FF2B5EF4-FFF2-40B4-BE49-F238E27FC236}">
              <a16:creationId xmlns:a16="http://schemas.microsoft.com/office/drawing/2014/main" id="{F78F4099-DEC3-478E-9F00-03F6E76C4989}"/>
            </a:ext>
          </a:extLst>
        </xdr:cNvPr>
        <xdr:cNvCxnSpPr/>
      </xdr:nvCxnSpPr>
      <xdr:spPr>
        <a:xfrm flipV="1">
          <a:off x="21323300" y="1090095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55335</xdr:rowOff>
    </xdr:from>
    <xdr:to>
      <xdr:col>107</xdr:col>
      <xdr:colOff>101600</xdr:colOff>
      <xdr:row>63</xdr:row>
      <xdr:rowOff>156935</xdr:rowOff>
    </xdr:to>
    <xdr:sp macro="" textlink="">
      <xdr:nvSpPr>
        <xdr:cNvPr id="610" name="楕円 609">
          <a:extLst>
            <a:ext uri="{FF2B5EF4-FFF2-40B4-BE49-F238E27FC236}">
              <a16:creationId xmlns:a16="http://schemas.microsoft.com/office/drawing/2014/main" id="{9FBD72E8-D9D3-4A1A-9A4F-B43BE43D9A65}"/>
            </a:ext>
          </a:extLst>
        </xdr:cNvPr>
        <xdr:cNvSpPr/>
      </xdr:nvSpPr>
      <xdr:spPr>
        <a:xfrm>
          <a:off x="20383500" y="108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102870</xdr:rowOff>
    </xdr:from>
    <xdr:to>
      <xdr:col>111</xdr:col>
      <xdr:colOff>177800</xdr:colOff>
      <xdr:row>63</xdr:row>
      <xdr:rowOff>106135</xdr:rowOff>
    </xdr:to>
    <xdr:cxnSp macro="">
      <xdr:nvCxnSpPr>
        <xdr:cNvPr id="611" name="直線コネクタ 610">
          <a:extLst>
            <a:ext uri="{FF2B5EF4-FFF2-40B4-BE49-F238E27FC236}">
              <a16:creationId xmlns:a16="http://schemas.microsoft.com/office/drawing/2014/main" id="{EB560A6F-F1B0-409F-BBD2-DFD0630D4378}"/>
            </a:ext>
          </a:extLst>
        </xdr:cNvPr>
        <xdr:cNvCxnSpPr/>
      </xdr:nvCxnSpPr>
      <xdr:spPr>
        <a:xfrm flipV="1">
          <a:off x="20434300" y="1090422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58601</xdr:rowOff>
    </xdr:from>
    <xdr:to>
      <xdr:col>102</xdr:col>
      <xdr:colOff>165100</xdr:colOff>
      <xdr:row>63</xdr:row>
      <xdr:rowOff>160201</xdr:rowOff>
    </xdr:to>
    <xdr:sp macro="" textlink="">
      <xdr:nvSpPr>
        <xdr:cNvPr id="612" name="楕円 611">
          <a:extLst>
            <a:ext uri="{FF2B5EF4-FFF2-40B4-BE49-F238E27FC236}">
              <a16:creationId xmlns:a16="http://schemas.microsoft.com/office/drawing/2014/main" id="{A2B3A1CC-CA58-4F61-8DC4-1FA93F2B7AA9}"/>
            </a:ext>
          </a:extLst>
        </xdr:cNvPr>
        <xdr:cNvSpPr/>
      </xdr:nvSpPr>
      <xdr:spPr>
        <a:xfrm>
          <a:off x="19494500" y="1085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106135</xdr:rowOff>
    </xdr:from>
    <xdr:to>
      <xdr:col>107</xdr:col>
      <xdr:colOff>50800</xdr:colOff>
      <xdr:row>63</xdr:row>
      <xdr:rowOff>109401</xdr:rowOff>
    </xdr:to>
    <xdr:cxnSp macro="">
      <xdr:nvCxnSpPr>
        <xdr:cNvPr id="613" name="直線コネクタ 612">
          <a:extLst>
            <a:ext uri="{FF2B5EF4-FFF2-40B4-BE49-F238E27FC236}">
              <a16:creationId xmlns:a16="http://schemas.microsoft.com/office/drawing/2014/main" id="{766049A9-F89F-407A-9F62-990115D8A832}"/>
            </a:ext>
          </a:extLst>
        </xdr:cNvPr>
        <xdr:cNvCxnSpPr/>
      </xdr:nvCxnSpPr>
      <xdr:spPr>
        <a:xfrm flipV="1">
          <a:off x="19545300" y="10907485"/>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61867</xdr:rowOff>
    </xdr:from>
    <xdr:to>
      <xdr:col>98</xdr:col>
      <xdr:colOff>38100</xdr:colOff>
      <xdr:row>63</xdr:row>
      <xdr:rowOff>163467</xdr:rowOff>
    </xdr:to>
    <xdr:sp macro="" textlink="">
      <xdr:nvSpPr>
        <xdr:cNvPr id="614" name="楕円 613">
          <a:extLst>
            <a:ext uri="{FF2B5EF4-FFF2-40B4-BE49-F238E27FC236}">
              <a16:creationId xmlns:a16="http://schemas.microsoft.com/office/drawing/2014/main" id="{72F411C1-77AC-4EB5-8AA7-E6B392D4945A}"/>
            </a:ext>
          </a:extLst>
        </xdr:cNvPr>
        <xdr:cNvSpPr/>
      </xdr:nvSpPr>
      <xdr:spPr>
        <a:xfrm>
          <a:off x="18605500" y="1086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109401</xdr:rowOff>
    </xdr:from>
    <xdr:to>
      <xdr:col>102</xdr:col>
      <xdr:colOff>114300</xdr:colOff>
      <xdr:row>63</xdr:row>
      <xdr:rowOff>112667</xdr:rowOff>
    </xdr:to>
    <xdr:cxnSp macro="">
      <xdr:nvCxnSpPr>
        <xdr:cNvPr id="615" name="直線コネクタ 614">
          <a:extLst>
            <a:ext uri="{FF2B5EF4-FFF2-40B4-BE49-F238E27FC236}">
              <a16:creationId xmlns:a16="http://schemas.microsoft.com/office/drawing/2014/main" id="{3A60D269-B655-4927-B576-19520FC81082}"/>
            </a:ext>
          </a:extLst>
        </xdr:cNvPr>
        <xdr:cNvCxnSpPr/>
      </xdr:nvCxnSpPr>
      <xdr:spPr>
        <a:xfrm flipV="1">
          <a:off x="18656300" y="1091075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148062</xdr:rowOff>
    </xdr:from>
    <xdr:ext cx="469744" cy="259045"/>
    <xdr:sp macro="" textlink="">
      <xdr:nvSpPr>
        <xdr:cNvPr id="616" name="n_1aveValue【保健センター・保健所】&#10;一人当たり面積">
          <a:extLst>
            <a:ext uri="{FF2B5EF4-FFF2-40B4-BE49-F238E27FC236}">
              <a16:creationId xmlns:a16="http://schemas.microsoft.com/office/drawing/2014/main" id="{622923FD-0200-4B0D-981F-4071E78B1293}"/>
            </a:ext>
          </a:extLst>
        </xdr:cNvPr>
        <xdr:cNvSpPr txBox="1"/>
      </xdr:nvSpPr>
      <xdr:spPr>
        <a:xfrm>
          <a:off x="210757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617" name="n_2aveValue【保健センター・保健所】&#10;一人当たり面積">
          <a:extLst>
            <a:ext uri="{FF2B5EF4-FFF2-40B4-BE49-F238E27FC236}">
              <a16:creationId xmlns:a16="http://schemas.microsoft.com/office/drawing/2014/main" id="{A2137755-2FB2-4DB9-BD9D-1018BCE3CF08}"/>
            </a:ext>
          </a:extLst>
        </xdr:cNvPr>
        <xdr:cNvSpPr txBox="1"/>
      </xdr:nvSpPr>
      <xdr:spPr>
        <a:xfrm>
          <a:off x="20199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2012</xdr:rowOff>
    </xdr:from>
    <xdr:ext cx="469744" cy="259045"/>
    <xdr:sp macro="" textlink="">
      <xdr:nvSpPr>
        <xdr:cNvPr id="618" name="n_3aveValue【保健センター・保健所】&#10;一人当たり面積">
          <a:extLst>
            <a:ext uri="{FF2B5EF4-FFF2-40B4-BE49-F238E27FC236}">
              <a16:creationId xmlns:a16="http://schemas.microsoft.com/office/drawing/2014/main" id="{A875C351-01EB-4642-BBFA-3AFAC03915ED}"/>
            </a:ext>
          </a:extLst>
        </xdr:cNvPr>
        <xdr:cNvSpPr txBox="1"/>
      </xdr:nvSpPr>
      <xdr:spPr>
        <a:xfrm>
          <a:off x="193104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157860</xdr:rowOff>
    </xdr:from>
    <xdr:ext cx="469744" cy="259045"/>
    <xdr:sp macro="" textlink="">
      <xdr:nvSpPr>
        <xdr:cNvPr id="619" name="n_4aveValue【保健センター・保健所】&#10;一人当たり面積">
          <a:extLst>
            <a:ext uri="{FF2B5EF4-FFF2-40B4-BE49-F238E27FC236}">
              <a16:creationId xmlns:a16="http://schemas.microsoft.com/office/drawing/2014/main" id="{120F9832-5269-4390-819E-E094D76BC30D}"/>
            </a:ext>
          </a:extLst>
        </xdr:cNvPr>
        <xdr:cNvSpPr txBox="1"/>
      </xdr:nvSpPr>
      <xdr:spPr>
        <a:xfrm>
          <a:off x="18421427" y="10959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170197</xdr:rowOff>
    </xdr:from>
    <xdr:ext cx="469744" cy="259045"/>
    <xdr:sp macro="" textlink="">
      <xdr:nvSpPr>
        <xdr:cNvPr id="620" name="n_1mainValue【保健センター・保健所】&#10;一人当たり面積">
          <a:extLst>
            <a:ext uri="{FF2B5EF4-FFF2-40B4-BE49-F238E27FC236}">
              <a16:creationId xmlns:a16="http://schemas.microsoft.com/office/drawing/2014/main" id="{279511EF-EC53-4B46-9891-5848FFE04042}"/>
            </a:ext>
          </a:extLst>
        </xdr:cNvPr>
        <xdr:cNvSpPr txBox="1"/>
      </xdr:nvSpPr>
      <xdr:spPr>
        <a:xfrm>
          <a:off x="210757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148062</xdr:rowOff>
    </xdr:from>
    <xdr:ext cx="469744" cy="259045"/>
    <xdr:sp macro="" textlink="">
      <xdr:nvSpPr>
        <xdr:cNvPr id="621" name="n_2mainValue【保健センター・保健所】&#10;一人当たり面積">
          <a:extLst>
            <a:ext uri="{FF2B5EF4-FFF2-40B4-BE49-F238E27FC236}">
              <a16:creationId xmlns:a16="http://schemas.microsoft.com/office/drawing/2014/main" id="{87D0F68C-C6B4-4271-A8D2-84766F7A9066}"/>
            </a:ext>
          </a:extLst>
        </xdr:cNvPr>
        <xdr:cNvSpPr txBox="1"/>
      </xdr:nvSpPr>
      <xdr:spPr>
        <a:xfrm>
          <a:off x="201994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151328</xdr:rowOff>
    </xdr:from>
    <xdr:ext cx="469744" cy="259045"/>
    <xdr:sp macro="" textlink="">
      <xdr:nvSpPr>
        <xdr:cNvPr id="622" name="n_3mainValue【保健センター・保健所】&#10;一人当たり面積">
          <a:extLst>
            <a:ext uri="{FF2B5EF4-FFF2-40B4-BE49-F238E27FC236}">
              <a16:creationId xmlns:a16="http://schemas.microsoft.com/office/drawing/2014/main" id="{450554B7-63DE-42A6-954C-4E4C0BAACB54}"/>
            </a:ext>
          </a:extLst>
        </xdr:cNvPr>
        <xdr:cNvSpPr txBox="1"/>
      </xdr:nvSpPr>
      <xdr:spPr>
        <a:xfrm>
          <a:off x="19310427" y="1095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623" name="n_4mainValue【保健センター・保健所】&#10;一人当たり面積">
          <a:extLst>
            <a:ext uri="{FF2B5EF4-FFF2-40B4-BE49-F238E27FC236}">
              <a16:creationId xmlns:a16="http://schemas.microsoft.com/office/drawing/2014/main" id="{474C4184-10C7-442D-A492-1CDD6338E833}"/>
            </a:ext>
          </a:extLst>
        </xdr:cNvPr>
        <xdr:cNvSpPr txBox="1"/>
      </xdr:nvSpPr>
      <xdr:spPr>
        <a:xfrm>
          <a:off x="18421427" y="1063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A642CD62-FA93-4D73-9EB6-D961F126CC0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22A4DED3-49AA-4533-94F6-9AF7101260E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F436FA3F-40C7-4E6C-A08D-801BB22A461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257EA789-D3B4-420C-B98F-E0AFA04C835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41733BBF-634A-4EA7-B6F6-4088E40E018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87728FF8-A5B7-42DB-9E27-950792093A1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36E53A3A-FE40-49CC-A2BC-F5221BFB8C2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3CEB1AE4-F296-442F-8A24-61595E91DCF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77E92D18-7B73-4E46-9FA8-CF910A42743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136E005F-57B3-4C30-8095-2E38D20E5E2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2C18FE53-0E6F-4F85-99FD-934AEB6344F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5" name="直線コネクタ 634">
          <a:extLst>
            <a:ext uri="{FF2B5EF4-FFF2-40B4-BE49-F238E27FC236}">
              <a16:creationId xmlns:a16="http://schemas.microsoft.com/office/drawing/2014/main" id="{F7003443-1838-4100-AA86-C105CD6D66B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6" name="テキスト ボックス 635">
          <a:extLst>
            <a:ext uri="{FF2B5EF4-FFF2-40B4-BE49-F238E27FC236}">
              <a16:creationId xmlns:a16="http://schemas.microsoft.com/office/drawing/2014/main" id="{9B500BD6-248A-4E4B-9560-6F781EDB45D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7" name="直線コネクタ 636">
          <a:extLst>
            <a:ext uri="{FF2B5EF4-FFF2-40B4-BE49-F238E27FC236}">
              <a16:creationId xmlns:a16="http://schemas.microsoft.com/office/drawing/2014/main" id="{FEBEF2E7-1309-4929-81D1-15F7B616FE7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8" name="テキスト ボックス 637">
          <a:extLst>
            <a:ext uri="{FF2B5EF4-FFF2-40B4-BE49-F238E27FC236}">
              <a16:creationId xmlns:a16="http://schemas.microsoft.com/office/drawing/2014/main" id="{A8A4E36F-6008-49C8-BE49-9BFDE5DEA44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9" name="直線コネクタ 638">
          <a:extLst>
            <a:ext uri="{FF2B5EF4-FFF2-40B4-BE49-F238E27FC236}">
              <a16:creationId xmlns:a16="http://schemas.microsoft.com/office/drawing/2014/main" id="{D34B2F6E-D9F0-4945-8C08-A898DC86FB4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0" name="テキスト ボックス 639">
          <a:extLst>
            <a:ext uri="{FF2B5EF4-FFF2-40B4-BE49-F238E27FC236}">
              <a16:creationId xmlns:a16="http://schemas.microsoft.com/office/drawing/2014/main" id="{CA4AF12F-E605-4330-AD30-E1D3AAB5985B}"/>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1" name="直線コネクタ 640">
          <a:extLst>
            <a:ext uri="{FF2B5EF4-FFF2-40B4-BE49-F238E27FC236}">
              <a16:creationId xmlns:a16="http://schemas.microsoft.com/office/drawing/2014/main" id="{E150566E-1368-4662-B444-26C2138D3B1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2" name="テキスト ボックス 641">
          <a:extLst>
            <a:ext uri="{FF2B5EF4-FFF2-40B4-BE49-F238E27FC236}">
              <a16:creationId xmlns:a16="http://schemas.microsoft.com/office/drawing/2014/main" id="{96B60073-191B-4404-8BE6-DBF0238BB9F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3" name="直線コネクタ 642">
          <a:extLst>
            <a:ext uri="{FF2B5EF4-FFF2-40B4-BE49-F238E27FC236}">
              <a16:creationId xmlns:a16="http://schemas.microsoft.com/office/drawing/2014/main" id="{B8DE6C6B-2587-47F2-B07D-FC72DC1989B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4" name="テキスト ボックス 643">
          <a:extLst>
            <a:ext uri="{FF2B5EF4-FFF2-40B4-BE49-F238E27FC236}">
              <a16:creationId xmlns:a16="http://schemas.microsoft.com/office/drawing/2014/main" id="{ACB52F53-FA30-48FD-890E-1D3439736BF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B5F225A2-8C42-44D9-9053-152C9BC1B05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6" name="テキスト ボックス 645">
          <a:extLst>
            <a:ext uri="{FF2B5EF4-FFF2-40B4-BE49-F238E27FC236}">
              <a16:creationId xmlns:a16="http://schemas.microsoft.com/office/drawing/2014/main" id="{34593915-2300-4D8E-888D-E9FA8B052B3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a:extLst>
            <a:ext uri="{FF2B5EF4-FFF2-40B4-BE49-F238E27FC236}">
              <a16:creationId xmlns:a16="http://schemas.microsoft.com/office/drawing/2014/main" id="{8D5D52B9-577F-4CB4-B35E-54843B7D4F5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648" name="直線コネクタ 647">
          <a:extLst>
            <a:ext uri="{FF2B5EF4-FFF2-40B4-BE49-F238E27FC236}">
              <a16:creationId xmlns:a16="http://schemas.microsoft.com/office/drawing/2014/main" id="{CAE4772B-EAE3-46FC-B332-7D1DE848E5DB}"/>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649" name="【消防施設】&#10;有形固定資産減価償却率最小値テキスト">
          <a:extLst>
            <a:ext uri="{FF2B5EF4-FFF2-40B4-BE49-F238E27FC236}">
              <a16:creationId xmlns:a16="http://schemas.microsoft.com/office/drawing/2014/main" id="{8581B710-65F9-436B-A27E-5C5E72FE211C}"/>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650" name="直線コネクタ 649">
          <a:extLst>
            <a:ext uri="{FF2B5EF4-FFF2-40B4-BE49-F238E27FC236}">
              <a16:creationId xmlns:a16="http://schemas.microsoft.com/office/drawing/2014/main" id="{E76C60A5-442C-4FD8-98C5-77CD27C13D92}"/>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651" name="【消防施設】&#10;有形固定資産減価償却率最大値テキスト">
          <a:extLst>
            <a:ext uri="{FF2B5EF4-FFF2-40B4-BE49-F238E27FC236}">
              <a16:creationId xmlns:a16="http://schemas.microsoft.com/office/drawing/2014/main" id="{DEB916AD-2D6E-4E7F-9A2E-E19A5FDC10C9}"/>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652" name="直線コネクタ 651">
          <a:extLst>
            <a:ext uri="{FF2B5EF4-FFF2-40B4-BE49-F238E27FC236}">
              <a16:creationId xmlns:a16="http://schemas.microsoft.com/office/drawing/2014/main" id="{0341CC37-8652-45A7-97BF-F1624283ABED}"/>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653" name="【消防施設】&#10;有形固定資産減価償却率平均値テキスト">
          <a:extLst>
            <a:ext uri="{FF2B5EF4-FFF2-40B4-BE49-F238E27FC236}">
              <a16:creationId xmlns:a16="http://schemas.microsoft.com/office/drawing/2014/main" id="{F8445DA4-E01E-4F54-81C3-C3D99CF94C86}"/>
            </a:ext>
          </a:extLst>
        </xdr:cNvPr>
        <xdr:cNvSpPr txBox="1"/>
      </xdr:nvSpPr>
      <xdr:spPr>
        <a:xfrm>
          <a:off x="16357600" y="1398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654" name="フローチャート: 判断 653">
          <a:extLst>
            <a:ext uri="{FF2B5EF4-FFF2-40B4-BE49-F238E27FC236}">
              <a16:creationId xmlns:a16="http://schemas.microsoft.com/office/drawing/2014/main" id="{13B25F32-D7B1-4B8B-BAC8-9DFFD5DE5A3F}"/>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655" name="フローチャート: 判断 654">
          <a:extLst>
            <a:ext uri="{FF2B5EF4-FFF2-40B4-BE49-F238E27FC236}">
              <a16:creationId xmlns:a16="http://schemas.microsoft.com/office/drawing/2014/main" id="{F31FB2BB-4857-4667-B1F8-8165D62BB094}"/>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656" name="フローチャート: 判断 655">
          <a:extLst>
            <a:ext uri="{FF2B5EF4-FFF2-40B4-BE49-F238E27FC236}">
              <a16:creationId xmlns:a16="http://schemas.microsoft.com/office/drawing/2014/main" id="{949CB6E6-3BF6-4B14-888E-6E2FB0F9A7DA}"/>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657" name="フローチャート: 判断 656">
          <a:extLst>
            <a:ext uri="{FF2B5EF4-FFF2-40B4-BE49-F238E27FC236}">
              <a16:creationId xmlns:a16="http://schemas.microsoft.com/office/drawing/2014/main" id="{38EAB4AC-8C59-4790-B10A-827BE1DD311A}"/>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658" name="フローチャート: 判断 657">
          <a:extLst>
            <a:ext uri="{FF2B5EF4-FFF2-40B4-BE49-F238E27FC236}">
              <a16:creationId xmlns:a16="http://schemas.microsoft.com/office/drawing/2014/main" id="{96A48F3F-A7A0-45DE-B5B3-A99671E42141}"/>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3402D8B5-5E16-4E39-AC9E-79235DE1EFC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4953FC7-225C-43AD-89F6-25E6FCF9FBA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B821C20A-E472-46EB-BC77-A9A9344BB8E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5DFE3632-F5AD-4B24-A276-DAFC364C15B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879FF1E0-BA4A-45A4-9672-C0B9D1341E3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23495</xdr:rowOff>
    </xdr:from>
    <xdr:to>
      <xdr:col>85</xdr:col>
      <xdr:colOff>177800</xdr:colOff>
      <xdr:row>86</xdr:row>
      <xdr:rowOff>125095</xdr:rowOff>
    </xdr:to>
    <xdr:sp macro="" textlink="">
      <xdr:nvSpPr>
        <xdr:cNvPr id="664" name="楕円 663">
          <a:extLst>
            <a:ext uri="{FF2B5EF4-FFF2-40B4-BE49-F238E27FC236}">
              <a16:creationId xmlns:a16="http://schemas.microsoft.com/office/drawing/2014/main" id="{3FC6AE90-11E9-4B44-B641-E4BB29D30FE1}"/>
            </a:ext>
          </a:extLst>
        </xdr:cNvPr>
        <xdr:cNvSpPr/>
      </xdr:nvSpPr>
      <xdr:spPr>
        <a:xfrm>
          <a:off x="16268700" y="1476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109872</xdr:rowOff>
    </xdr:from>
    <xdr:ext cx="405111" cy="259045"/>
    <xdr:sp macro="" textlink="">
      <xdr:nvSpPr>
        <xdr:cNvPr id="665" name="【消防施設】&#10;有形固定資産減価償却率該当値テキスト">
          <a:extLst>
            <a:ext uri="{FF2B5EF4-FFF2-40B4-BE49-F238E27FC236}">
              <a16:creationId xmlns:a16="http://schemas.microsoft.com/office/drawing/2014/main" id="{ECECFD9D-D636-422E-82B6-AABE3D7EF73B}"/>
            </a:ext>
          </a:extLst>
        </xdr:cNvPr>
        <xdr:cNvSpPr txBox="1"/>
      </xdr:nvSpPr>
      <xdr:spPr>
        <a:xfrm>
          <a:off x="16357600" y="1468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17780</xdr:rowOff>
    </xdr:from>
    <xdr:to>
      <xdr:col>81</xdr:col>
      <xdr:colOff>101600</xdr:colOff>
      <xdr:row>86</xdr:row>
      <xdr:rowOff>119380</xdr:rowOff>
    </xdr:to>
    <xdr:sp macro="" textlink="">
      <xdr:nvSpPr>
        <xdr:cNvPr id="666" name="楕円 665">
          <a:extLst>
            <a:ext uri="{FF2B5EF4-FFF2-40B4-BE49-F238E27FC236}">
              <a16:creationId xmlns:a16="http://schemas.microsoft.com/office/drawing/2014/main" id="{ECF8C7F3-127C-44FC-A380-5C429B3D42A0}"/>
            </a:ext>
          </a:extLst>
        </xdr:cNvPr>
        <xdr:cNvSpPr/>
      </xdr:nvSpPr>
      <xdr:spPr>
        <a:xfrm>
          <a:off x="15430500" y="1476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68580</xdr:rowOff>
    </xdr:from>
    <xdr:to>
      <xdr:col>85</xdr:col>
      <xdr:colOff>127000</xdr:colOff>
      <xdr:row>86</xdr:row>
      <xdr:rowOff>74295</xdr:rowOff>
    </xdr:to>
    <xdr:cxnSp macro="">
      <xdr:nvCxnSpPr>
        <xdr:cNvPr id="667" name="直線コネクタ 666">
          <a:extLst>
            <a:ext uri="{FF2B5EF4-FFF2-40B4-BE49-F238E27FC236}">
              <a16:creationId xmlns:a16="http://schemas.microsoft.com/office/drawing/2014/main" id="{FD02B1FE-CE6F-4CB7-B51D-A85741C3E5E5}"/>
            </a:ext>
          </a:extLst>
        </xdr:cNvPr>
        <xdr:cNvCxnSpPr/>
      </xdr:nvCxnSpPr>
      <xdr:spPr>
        <a:xfrm>
          <a:off x="15481300" y="1481328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8255</xdr:rowOff>
    </xdr:from>
    <xdr:to>
      <xdr:col>76</xdr:col>
      <xdr:colOff>165100</xdr:colOff>
      <xdr:row>86</xdr:row>
      <xdr:rowOff>109855</xdr:rowOff>
    </xdr:to>
    <xdr:sp macro="" textlink="">
      <xdr:nvSpPr>
        <xdr:cNvPr id="668" name="楕円 667">
          <a:extLst>
            <a:ext uri="{FF2B5EF4-FFF2-40B4-BE49-F238E27FC236}">
              <a16:creationId xmlns:a16="http://schemas.microsoft.com/office/drawing/2014/main" id="{B25A934F-A431-4E5F-B6E5-F005D27A18AA}"/>
            </a:ext>
          </a:extLst>
        </xdr:cNvPr>
        <xdr:cNvSpPr/>
      </xdr:nvSpPr>
      <xdr:spPr>
        <a:xfrm>
          <a:off x="14541500" y="1475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59055</xdr:rowOff>
    </xdr:from>
    <xdr:to>
      <xdr:col>81</xdr:col>
      <xdr:colOff>50800</xdr:colOff>
      <xdr:row>86</xdr:row>
      <xdr:rowOff>68580</xdr:rowOff>
    </xdr:to>
    <xdr:cxnSp macro="">
      <xdr:nvCxnSpPr>
        <xdr:cNvPr id="669" name="直線コネクタ 668">
          <a:extLst>
            <a:ext uri="{FF2B5EF4-FFF2-40B4-BE49-F238E27FC236}">
              <a16:creationId xmlns:a16="http://schemas.microsoft.com/office/drawing/2014/main" id="{693EAE04-AC8D-40CD-B7A7-704B26E57C17}"/>
            </a:ext>
          </a:extLst>
        </xdr:cNvPr>
        <xdr:cNvCxnSpPr/>
      </xdr:nvCxnSpPr>
      <xdr:spPr>
        <a:xfrm>
          <a:off x="14592300" y="1480375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168275</xdr:rowOff>
    </xdr:from>
    <xdr:to>
      <xdr:col>72</xdr:col>
      <xdr:colOff>38100</xdr:colOff>
      <xdr:row>86</xdr:row>
      <xdr:rowOff>98425</xdr:rowOff>
    </xdr:to>
    <xdr:sp macro="" textlink="">
      <xdr:nvSpPr>
        <xdr:cNvPr id="670" name="楕円 669">
          <a:extLst>
            <a:ext uri="{FF2B5EF4-FFF2-40B4-BE49-F238E27FC236}">
              <a16:creationId xmlns:a16="http://schemas.microsoft.com/office/drawing/2014/main" id="{50264EB9-7F62-441D-9608-4CE3B2FDEA1C}"/>
            </a:ext>
          </a:extLst>
        </xdr:cNvPr>
        <xdr:cNvSpPr/>
      </xdr:nvSpPr>
      <xdr:spPr>
        <a:xfrm>
          <a:off x="13652500" y="1474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47625</xdr:rowOff>
    </xdr:from>
    <xdr:to>
      <xdr:col>76</xdr:col>
      <xdr:colOff>114300</xdr:colOff>
      <xdr:row>86</xdr:row>
      <xdr:rowOff>59055</xdr:rowOff>
    </xdr:to>
    <xdr:cxnSp macro="">
      <xdr:nvCxnSpPr>
        <xdr:cNvPr id="671" name="直線コネクタ 670">
          <a:extLst>
            <a:ext uri="{FF2B5EF4-FFF2-40B4-BE49-F238E27FC236}">
              <a16:creationId xmlns:a16="http://schemas.microsoft.com/office/drawing/2014/main" id="{D0B2CEDE-5014-464F-BCAF-7E15C565059C}"/>
            </a:ext>
          </a:extLst>
        </xdr:cNvPr>
        <xdr:cNvCxnSpPr/>
      </xdr:nvCxnSpPr>
      <xdr:spPr>
        <a:xfrm>
          <a:off x="13703300" y="1479232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154939</xdr:rowOff>
    </xdr:from>
    <xdr:to>
      <xdr:col>67</xdr:col>
      <xdr:colOff>101600</xdr:colOff>
      <xdr:row>86</xdr:row>
      <xdr:rowOff>85089</xdr:rowOff>
    </xdr:to>
    <xdr:sp macro="" textlink="">
      <xdr:nvSpPr>
        <xdr:cNvPr id="672" name="楕円 671">
          <a:extLst>
            <a:ext uri="{FF2B5EF4-FFF2-40B4-BE49-F238E27FC236}">
              <a16:creationId xmlns:a16="http://schemas.microsoft.com/office/drawing/2014/main" id="{C580167A-E575-4F3E-B00E-D61997C46230}"/>
            </a:ext>
          </a:extLst>
        </xdr:cNvPr>
        <xdr:cNvSpPr/>
      </xdr:nvSpPr>
      <xdr:spPr>
        <a:xfrm>
          <a:off x="127635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34289</xdr:rowOff>
    </xdr:from>
    <xdr:to>
      <xdr:col>71</xdr:col>
      <xdr:colOff>177800</xdr:colOff>
      <xdr:row>86</xdr:row>
      <xdr:rowOff>47625</xdr:rowOff>
    </xdr:to>
    <xdr:cxnSp macro="">
      <xdr:nvCxnSpPr>
        <xdr:cNvPr id="673" name="直線コネクタ 672">
          <a:extLst>
            <a:ext uri="{FF2B5EF4-FFF2-40B4-BE49-F238E27FC236}">
              <a16:creationId xmlns:a16="http://schemas.microsoft.com/office/drawing/2014/main" id="{E25E8937-9CB5-4C3F-A2B1-9D5513769DCE}"/>
            </a:ext>
          </a:extLst>
        </xdr:cNvPr>
        <xdr:cNvCxnSpPr/>
      </xdr:nvCxnSpPr>
      <xdr:spPr>
        <a:xfrm>
          <a:off x="12814300" y="14778989"/>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674" name="n_1aveValue【消防施設】&#10;有形固定資産減価償却率">
          <a:extLst>
            <a:ext uri="{FF2B5EF4-FFF2-40B4-BE49-F238E27FC236}">
              <a16:creationId xmlns:a16="http://schemas.microsoft.com/office/drawing/2014/main" id="{8EA75385-C7F2-4D27-B39A-158FA001E979}"/>
            </a:ext>
          </a:extLst>
        </xdr:cNvPr>
        <xdr:cNvSpPr txBox="1"/>
      </xdr:nvSpPr>
      <xdr:spPr>
        <a:xfrm>
          <a:off x="152660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675" name="n_2aveValue【消防施設】&#10;有形固定資産減価償却率">
          <a:extLst>
            <a:ext uri="{FF2B5EF4-FFF2-40B4-BE49-F238E27FC236}">
              <a16:creationId xmlns:a16="http://schemas.microsoft.com/office/drawing/2014/main" id="{A9258202-E604-41E8-9AEB-B4CBCAD586E6}"/>
            </a:ext>
          </a:extLst>
        </xdr:cNvPr>
        <xdr:cNvSpPr txBox="1"/>
      </xdr:nvSpPr>
      <xdr:spPr>
        <a:xfrm>
          <a:off x="14389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676" name="n_3aveValue【消防施設】&#10;有形固定資産減価償却率">
          <a:extLst>
            <a:ext uri="{FF2B5EF4-FFF2-40B4-BE49-F238E27FC236}">
              <a16:creationId xmlns:a16="http://schemas.microsoft.com/office/drawing/2014/main" id="{3084AE47-77C4-47DA-9F00-DABC2659E3CB}"/>
            </a:ext>
          </a:extLst>
        </xdr:cNvPr>
        <xdr:cNvSpPr txBox="1"/>
      </xdr:nvSpPr>
      <xdr:spPr>
        <a:xfrm>
          <a:off x="13500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677" name="n_4aveValue【消防施設】&#10;有形固定資産減価償却率">
          <a:extLst>
            <a:ext uri="{FF2B5EF4-FFF2-40B4-BE49-F238E27FC236}">
              <a16:creationId xmlns:a16="http://schemas.microsoft.com/office/drawing/2014/main" id="{EE2C0F9A-5078-4264-8DFC-31C5E00710A1}"/>
            </a:ext>
          </a:extLst>
        </xdr:cNvPr>
        <xdr:cNvSpPr txBox="1"/>
      </xdr:nvSpPr>
      <xdr:spPr>
        <a:xfrm>
          <a:off x="12611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110507</xdr:rowOff>
    </xdr:from>
    <xdr:ext cx="405111" cy="259045"/>
    <xdr:sp macro="" textlink="">
      <xdr:nvSpPr>
        <xdr:cNvPr id="678" name="n_1mainValue【消防施設】&#10;有形固定資産減価償却率">
          <a:extLst>
            <a:ext uri="{FF2B5EF4-FFF2-40B4-BE49-F238E27FC236}">
              <a16:creationId xmlns:a16="http://schemas.microsoft.com/office/drawing/2014/main" id="{B02B88AA-9563-471F-8BC5-544297BAA817}"/>
            </a:ext>
          </a:extLst>
        </xdr:cNvPr>
        <xdr:cNvSpPr txBox="1"/>
      </xdr:nvSpPr>
      <xdr:spPr>
        <a:xfrm>
          <a:off x="15266044" y="1485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100982</xdr:rowOff>
    </xdr:from>
    <xdr:ext cx="405111" cy="259045"/>
    <xdr:sp macro="" textlink="">
      <xdr:nvSpPr>
        <xdr:cNvPr id="679" name="n_2mainValue【消防施設】&#10;有形固定資産減価償却率">
          <a:extLst>
            <a:ext uri="{FF2B5EF4-FFF2-40B4-BE49-F238E27FC236}">
              <a16:creationId xmlns:a16="http://schemas.microsoft.com/office/drawing/2014/main" id="{2C26B42E-28EC-4B7E-B956-603263FC4BAD}"/>
            </a:ext>
          </a:extLst>
        </xdr:cNvPr>
        <xdr:cNvSpPr txBox="1"/>
      </xdr:nvSpPr>
      <xdr:spPr>
        <a:xfrm>
          <a:off x="14389744" y="1484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89552</xdr:rowOff>
    </xdr:from>
    <xdr:ext cx="405111" cy="259045"/>
    <xdr:sp macro="" textlink="">
      <xdr:nvSpPr>
        <xdr:cNvPr id="680" name="n_3mainValue【消防施設】&#10;有形固定資産減価償却率">
          <a:extLst>
            <a:ext uri="{FF2B5EF4-FFF2-40B4-BE49-F238E27FC236}">
              <a16:creationId xmlns:a16="http://schemas.microsoft.com/office/drawing/2014/main" id="{D64F501C-6875-4D90-AB56-0FE984ACA15D}"/>
            </a:ext>
          </a:extLst>
        </xdr:cNvPr>
        <xdr:cNvSpPr txBox="1"/>
      </xdr:nvSpPr>
      <xdr:spPr>
        <a:xfrm>
          <a:off x="13500744" y="1483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76216</xdr:rowOff>
    </xdr:from>
    <xdr:ext cx="405111" cy="259045"/>
    <xdr:sp macro="" textlink="">
      <xdr:nvSpPr>
        <xdr:cNvPr id="681" name="n_4mainValue【消防施設】&#10;有形固定資産減価償却率">
          <a:extLst>
            <a:ext uri="{FF2B5EF4-FFF2-40B4-BE49-F238E27FC236}">
              <a16:creationId xmlns:a16="http://schemas.microsoft.com/office/drawing/2014/main" id="{11D17ECF-71A5-4C71-898E-3660EB5A0CC8}"/>
            </a:ext>
          </a:extLst>
        </xdr:cNvPr>
        <xdr:cNvSpPr txBox="1"/>
      </xdr:nvSpPr>
      <xdr:spPr>
        <a:xfrm>
          <a:off x="12611744" y="1482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10690182-679D-4F09-B49E-BB5ED8258D2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C2882612-D269-4743-9986-9E804054462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CEB780EB-BEFB-4D2F-A3ED-55C0C4BB94D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B2F5E621-42F6-46CB-8F9F-7502A0374E0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D855D4D0-C6A3-4E6E-9882-0314519568F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5A93F8AB-0001-4800-A7ED-D140317803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5598E94D-D722-465F-8AF9-EBA8C3513F8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93615DEC-718F-48A8-9C0E-0A9D433CF93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3CF261A1-B691-40DE-8620-1B8A38D423F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8DD15D3F-349E-45C9-8152-D0D26F55AAD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2" name="直線コネクタ 691">
          <a:extLst>
            <a:ext uri="{FF2B5EF4-FFF2-40B4-BE49-F238E27FC236}">
              <a16:creationId xmlns:a16="http://schemas.microsoft.com/office/drawing/2014/main" id="{A1D96E8A-5FD2-4994-840B-C24F196BB378}"/>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3" name="テキスト ボックス 692">
          <a:extLst>
            <a:ext uri="{FF2B5EF4-FFF2-40B4-BE49-F238E27FC236}">
              <a16:creationId xmlns:a16="http://schemas.microsoft.com/office/drawing/2014/main" id="{1F0FD218-05F7-4B02-B48D-FB3EA7C95DB3}"/>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4" name="直線コネクタ 693">
          <a:extLst>
            <a:ext uri="{FF2B5EF4-FFF2-40B4-BE49-F238E27FC236}">
              <a16:creationId xmlns:a16="http://schemas.microsoft.com/office/drawing/2014/main" id="{9A9C0C16-261C-4203-B629-D688D341DF99}"/>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5" name="テキスト ボックス 694">
          <a:extLst>
            <a:ext uri="{FF2B5EF4-FFF2-40B4-BE49-F238E27FC236}">
              <a16:creationId xmlns:a16="http://schemas.microsoft.com/office/drawing/2014/main" id="{5648E5BF-F3A8-4226-AFC8-30D6345F5697}"/>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6" name="直線コネクタ 695">
          <a:extLst>
            <a:ext uri="{FF2B5EF4-FFF2-40B4-BE49-F238E27FC236}">
              <a16:creationId xmlns:a16="http://schemas.microsoft.com/office/drawing/2014/main" id="{74D26DF6-EFFA-4037-8823-CF0DCA2FC6D1}"/>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7" name="テキスト ボックス 696">
          <a:extLst>
            <a:ext uri="{FF2B5EF4-FFF2-40B4-BE49-F238E27FC236}">
              <a16:creationId xmlns:a16="http://schemas.microsoft.com/office/drawing/2014/main" id="{75615172-B3EC-46F1-AE50-7FC3C807B247}"/>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8" name="直線コネクタ 697">
          <a:extLst>
            <a:ext uri="{FF2B5EF4-FFF2-40B4-BE49-F238E27FC236}">
              <a16:creationId xmlns:a16="http://schemas.microsoft.com/office/drawing/2014/main" id="{CF7C6ECC-A071-41FA-AECA-32AC7091DD67}"/>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9" name="テキスト ボックス 698">
          <a:extLst>
            <a:ext uri="{FF2B5EF4-FFF2-40B4-BE49-F238E27FC236}">
              <a16:creationId xmlns:a16="http://schemas.microsoft.com/office/drawing/2014/main" id="{3B33B6CA-27B7-414C-8FB6-910728752D22}"/>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0" name="直線コネクタ 699">
          <a:extLst>
            <a:ext uri="{FF2B5EF4-FFF2-40B4-BE49-F238E27FC236}">
              <a16:creationId xmlns:a16="http://schemas.microsoft.com/office/drawing/2014/main" id="{B0B6EA69-A425-4F10-BB6E-326C40CA3323}"/>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1" name="テキスト ボックス 700">
          <a:extLst>
            <a:ext uri="{FF2B5EF4-FFF2-40B4-BE49-F238E27FC236}">
              <a16:creationId xmlns:a16="http://schemas.microsoft.com/office/drawing/2014/main" id="{154CE7FE-61A7-4A6D-9FD2-48F2046C45A7}"/>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2" name="直線コネクタ 701">
          <a:extLst>
            <a:ext uri="{FF2B5EF4-FFF2-40B4-BE49-F238E27FC236}">
              <a16:creationId xmlns:a16="http://schemas.microsoft.com/office/drawing/2014/main" id="{22265C73-2C51-4E8A-9A98-10178C15122E}"/>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3" name="テキスト ボックス 702">
          <a:extLst>
            <a:ext uri="{FF2B5EF4-FFF2-40B4-BE49-F238E27FC236}">
              <a16:creationId xmlns:a16="http://schemas.microsoft.com/office/drawing/2014/main" id="{8DB1F770-C714-4EC3-8F49-A8CA8420C069}"/>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E8184D07-7E2C-453E-9F0E-206D0B9AE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B9E59F68-F15E-4FAA-A926-46E9A81E573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a:extLst>
            <a:ext uri="{FF2B5EF4-FFF2-40B4-BE49-F238E27FC236}">
              <a16:creationId xmlns:a16="http://schemas.microsoft.com/office/drawing/2014/main" id="{C016CA2F-048E-4DE0-BA5E-143503CCE16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707" name="直線コネクタ 706">
          <a:extLst>
            <a:ext uri="{FF2B5EF4-FFF2-40B4-BE49-F238E27FC236}">
              <a16:creationId xmlns:a16="http://schemas.microsoft.com/office/drawing/2014/main" id="{CFC2CC08-0203-42A5-A789-454CEDEFA6A9}"/>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708" name="【消防施設】&#10;一人当たり面積最小値テキスト">
          <a:extLst>
            <a:ext uri="{FF2B5EF4-FFF2-40B4-BE49-F238E27FC236}">
              <a16:creationId xmlns:a16="http://schemas.microsoft.com/office/drawing/2014/main" id="{0D4BA18F-0E85-485A-88AE-2063C33E046E}"/>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709" name="直線コネクタ 708">
          <a:extLst>
            <a:ext uri="{FF2B5EF4-FFF2-40B4-BE49-F238E27FC236}">
              <a16:creationId xmlns:a16="http://schemas.microsoft.com/office/drawing/2014/main" id="{617F50B5-B0F8-4CFA-BF16-C68386694CF4}"/>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710" name="【消防施設】&#10;一人当たり面積最大値テキスト">
          <a:extLst>
            <a:ext uri="{FF2B5EF4-FFF2-40B4-BE49-F238E27FC236}">
              <a16:creationId xmlns:a16="http://schemas.microsoft.com/office/drawing/2014/main" id="{BD295DF6-95F7-4A9D-999B-70736EC9A187}"/>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711" name="直線コネクタ 710">
          <a:extLst>
            <a:ext uri="{FF2B5EF4-FFF2-40B4-BE49-F238E27FC236}">
              <a16:creationId xmlns:a16="http://schemas.microsoft.com/office/drawing/2014/main" id="{251CF291-F0BA-4385-8AB4-77C3EE283500}"/>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712" name="【消防施設】&#10;一人当たり面積平均値テキスト">
          <a:extLst>
            <a:ext uri="{FF2B5EF4-FFF2-40B4-BE49-F238E27FC236}">
              <a16:creationId xmlns:a16="http://schemas.microsoft.com/office/drawing/2014/main" id="{73F661B8-97F4-4D29-B41C-B3BBC2E05EA6}"/>
            </a:ext>
          </a:extLst>
        </xdr:cNvPr>
        <xdr:cNvSpPr txBox="1"/>
      </xdr:nvSpPr>
      <xdr:spPr>
        <a:xfrm>
          <a:off x="22199600" y="1457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713" name="フローチャート: 判断 712">
          <a:extLst>
            <a:ext uri="{FF2B5EF4-FFF2-40B4-BE49-F238E27FC236}">
              <a16:creationId xmlns:a16="http://schemas.microsoft.com/office/drawing/2014/main" id="{92CB9221-D257-464A-93EA-DDF878B8BC76}"/>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714" name="フローチャート: 判断 713">
          <a:extLst>
            <a:ext uri="{FF2B5EF4-FFF2-40B4-BE49-F238E27FC236}">
              <a16:creationId xmlns:a16="http://schemas.microsoft.com/office/drawing/2014/main" id="{FF9EEE35-2949-4BFA-82BA-23712420F32A}"/>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715" name="フローチャート: 判断 714">
          <a:extLst>
            <a:ext uri="{FF2B5EF4-FFF2-40B4-BE49-F238E27FC236}">
              <a16:creationId xmlns:a16="http://schemas.microsoft.com/office/drawing/2014/main" id="{1D36A647-1223-4479-9D98-B6048B959F70}"/>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716" name="フローチャート: 判断 715">
          <a:extLst>
            <a:ext uri="{FF2B5EF4-FFF2-40B4-BE49-F238E27FC236}">
              <a16:creationId xmlns:a16="http://schemas.microsoft.com/office/drawing/2014/main" id="{11854EA1-29F4-487E-8F1D-674264B60B39}"/>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717" name="フローチャート: 判断 716">
          <a:extLst>
            <a:ext uri="{FF2B5EF4-FFF2-40B4-BE49-F238E27FC236}">
              <a16:creationId xmlns:a16="http://schemas.microsoft.com/office/drawing/2014/main" id="{B1165D06-E3D5-4C4D-A5F6-FFB11EA41AC9}"/>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BD9B0B8F-3E6B-420D-8CF0-8434EBAF5D2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C33B8B60-2D6A-4703-B14D-052513ADE7C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8317526B-CBA1-4E92-B742-AE000AF3F59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E8C49928-1203-4A32-8537-4FE062454DE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5D70689F-90F8-4B62-85EA-A10FCD3D7A4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154395</xdr:rowOff>
    </xdr:from>
    <xdr:to>
      <xdr:col>116</xdr:col>
      <xdr:colOff>114300</xdr:colOff>
      <xdr:row>86</xdr:row>
      <xdr:rowOff>84545</xdr:rowOff>
    </xdr:to>
    <xdr:sp macro="" textlink="">
      <xdr:nvSpPr>
        <xdr:cNvPr id="723" name="楕円 722">
          <a:extLst>
            <a:ext uri="{FF2B5EF4-FFF2-40B4-BE49-F238E27FC236}">
              <a16:creationId xmlns:a16="http://schemas.microsoft.com/office/drawing/2014/main" id="{B2F78E9E-5909-4CD1-A3D5-4A94816AFA36}"/>
            </a:ext>
          </a:extLst>
        </xdr:cNvPr>
        <xdr:cNvSpPr/>
      </xdr:nvSpPr>
      <xdr:spPr>
        <a:xfrm>
          <a:off x="22110700" y="1472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126291</xdr:rowOff>
    </xdr:from>
    <xdr:ext cx="469744" cy="259045"/>
    <xdr:sp macro="" textlink="">
      <xdr:nvSpPr>
        <xdr:cNvPr id="724" name="【消防施設】&#10;一人当たり面積該当値テキスト">
          <a:extLst>
            <a:ext uri="{FF2B5EF4-FFF2-40B4-BE49-F238E27FC236}">
              <a16:creationId xmlns:a16="http://schemas.microsoft.com/office/drawing/2014/main" id="{7EDB4CDF-8107-4021-B66D-5A8BCB947620}"/>
            </a:ext>
          </a:extLst>
        </xdr:cNvPr>
        <xdr:cNvSpPr txBox="1"/>
      </xdr:nvSpPr>
      <xdr:spPr>
        <a:xfrm>
          <a:off x="22199600" y="1469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168548</xdr:rowOff>
    </xdr:from>
    <xdr:to>
      <xdr:col>112</xdr:col>
      <xdr:colOff>38100</xdr:colOff>
      <xdr:row>86</xdr:row>
      <xdr:rowOff>98698</xdr:rowOff>
    </xdr:to>
    <xdr:sp macro="" textlink="">
      <xdr:nvSpPr>
        <xdr:cNvPr id="725" name="楕円 724">
          <a:extLst>
            <a:ext uri="{FF2B5EF4-FFF2-40B4-BE49-F238E27FC236}">
              <a16:creationId xmlns:a16="http://schemas.microsoft.com/office/drawing/2014/main" id="{A060EA78-3ECB-41AB-90A8-339DD6D2ED09}"/>
            </a:ext>
          </a:extLst>
        </xdr:cNvPr>
        <xdr:cNvSpPr/>
      </xdr:nvSpPr>
      <xdr:spPr>
        <a:xfrm>
          <a:off x="21272500" y="1474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33745</xdr:rowOff>
    </xdr:from>
    <xdr:to>
      <xdr:col>116</xdr:col>
      <xdr:colOff>63500</xdr:colOff>
      <xdr:row>86</xdr:row>
      <xdr:rowOff>47898</xdr:rowOff>
    </xdr:to>
    <xdr:cxnSp macro="">
      <xdr:nvCxnSpPr>
        <xdr:cNvPr id="726" name="直線コネクタ 725">
          <a:extLst>
            <a:ext uri="{FF2B5EF4-FFF2-40B4-BE49-F238E27FC236}">
              <a16:creationId xmlns:a16="http://schemas.microsoft.com/office/drawing/2014/main" id="{CE5CE67C-78DB-47AF-B9D9-412E6911C91B}"/>
            </a:ext>
          </a:extLst>
        </xdr:cNvPr>
        <xdr:cNvCxnSpPr/>
      </xdr:nvCxnSpPr>
      <xdr:spPr>
        <a:xfrm flipV="1">
          <a:off x="21323300" y="14778445"/>
          <a:ext cx="838200" cy="14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167458</xdr:rowOff>
    </xdr:from>
    <xdr:to>
      <xdr:col>107</xdr:col>
      <xdr:colOff>101600</xdr:colOff>
      <xdr:row>86</xdr:row>
      <xdr:rowOff>97608</xdr:rowOff>
    </xdr:to>
    <xdr:sp macro="" textlink="">
      <xdr:nvSpPr>
        <xdr:cNvPr id="727" name="楕円 726">
          <a:extLst>
            <a:ext uri="{FF2B5EF4-FFF2-40B4-BE49-F238E27FC236}">
              <a16:creationId xmlns:a16="http://schemas.microsoft.com/office/drawing/2014/main" id="{FCF1E97F-C8B5-428C-ABDD-32321CEDD690}"/>
            </a:ext>
          </a:extLst>
        </xdr:cNvPr>
        <xdr:cNvSpPr/>
      </xdr:nvSpPr>
      <xdr:spPr>
        <a:xfrm>
          <a:off x="20383500" y="14740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46808</xdr:rowOff>
    </xdr:from>
    <xdr:to>
      <xdr:col>111</xdr:col>
      <xdr:colOff>177800</xdr:colOff>
      <xdr:row>86</xdr:row>
      <xdr:rowOff>47898</xdr:rowOff>
    </xdr:to>
    <xdr:cxnSp macro="">
      <xdr:nvCxnSpPr>
        <xdr:cNvPr id="728" name="直線コネクタ 727">
          <a:extLst>
            <a:ext uri="{FF2B5EF4-FFF2-40B4-BE49-F238E27FC236}">
              <a16:creationId xmlns:a16="http://schemas.microsoft.com/office/drawing/2014/main" id="{0A92070E-C3EE-4510-B077-36FBFC597355}"/>
            </a:ext>
          </a:extLst>
        </xdr:cNvPr>
        <xdr:cNvCxnSpPr/>
      </xdr:nvCxnSpPr>
      <xdr:spPr>
        <a:xfrm>
          <a:off x="20434300" y="14791508"/>
          <a:ext cx="88900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169636</xdr:rowOff>
    </xdr:from>
    <xdr:to>
      <xdr:col>102</xdr:col>
      <xdr:colOff>165100</xdr:colOff>
      <xdr:row>86</xdr:row>
      <xdr:rowOff>99786</xdr:rowOff>
    </xdr:to>
    <xdr:sp macro="" textlink="">
      <xdr:nvSpPr>
        <xdr:cNvPr id="729" name="楕円 728">
          <a:extLst>
            <a:ext uri="{FF2B5EF4-FFF2-40B4-BE49-F238E27FC236}">
              <a16:creationId xmlns:a16="http://schemas.microsoft.com/office/drawing/2014/main" id="{4095C9F3-0C79-4844-82CD-F74459A7231D}"/>
            </a:ext>
          </a:extLst>
        </xdr:cNvPr>
        <xdr:cNvSpPr/>
      </xdr:nvSpPr>
      <xdr:spPr>
        <a:xfrm>
          <a:off x="19494500" y="1474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46808</xdr:rowOff>
    </xdr:from>
    <xdr:to>
      <xdr:col>107</xdr:col>
      <xdr:colOff>50800</xdr:colOff>
      <xdr:row>86</xdr:row>
      <xdr:rowOff>48986</xdr:rowOff>
    </xdr:to>
    <xdr:cxnSp macro="">
      <xdr:nvCxnSpPr>
        <xdr:cNvPr id="730" name="直線コネクタ 729">
          <a:extLst>
            <a:ext uri="{FF2B5EF4-FFF2-40B4-BE49-F238E27FC236}">
              <a16:creationId xmlns:a16="http://schemas.microsoft.com/office/drawing/2014/main" id="{DE714664-6A58-4AC7-85A9-96393296A32D}"/>
            </a:ext>
          </a:extLst>
        </xdr:cNvPr>
        <xdr:cNvCxnSpPr/>
      </xdr:nvCxnSpPr>
      <xdr:spPr>
        <a:xfrm flipV="1">
          <a:off x="19545300" y="14791508"/>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169636</xdr:rowOff>
    </xdr:from>
    <xdr:to>
      <xdr:col>98</xdr:col>
      <xdr:colOff>38100</xdr:colOff>
      <xdr:row>86</xdr:row>
      <xdr:rowOff>99786</xdr:rowOff>
    </xdr:to>
    <xdr:sp macro="" textlink="">
      <xdr:nvSpPr>
        <xdr:cNvPr id="731" name="楕円 730">
          <a:extLst>
            <a:ext uri="{FF2B5EF4-FFF2-40B4-BE49-F238E27FC236}">
              <a16:creationId xmlns:a16="http://schemas.microsoft.com/office/drawing/2014/main" id="{2E290B8D-FD36-486E-8299-9E4EF00EE4FF}"/>
            </a:ext>
          </a:extLst>
        </xdr:cNvPr>
        <xdr:cNvSpPr/>
      </xdr:nvSpPr>
      <xdr:spPr>
        <a:xfrm>
          <a:off x="18605500" y="1474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48986</xdr:rowOff>
    </xdr:from>
    <xdr:to>
      <xdr:col>102</xdr:col>
      <xdr:colOff>114300</xdr:colOff>
      <xdr:row>86</xdr:row>
      <xdr:rowOff>48986</xdr:rowOff>
    </xdr:to>
    <xdr:cxnSp macro="">
      <xdr:nvCxnSpPr>
        <xdr:cNvPr id="732" name="直線コネクタ 731">
          <a:extLst>
            <a:ext uri="{FF2B5EF4-FFF2-40B4-BE49-F238E27FC236}">
              <a16:creationId xmlns:a16="http://schemas.microsoft.com/office/drawing/2014/main" id="{51FFDBC9-704D-41A9-9C30-FE410F3E4588}"/>
            </a:ext>
          </a:extLst>
        </xdr:cNvPr>
        <xdr:cNvCxnSpPr/>
      </xdr:nvCxnSpPr>
      <xdr:spPr>
        <a:xfrm>
          <a:off x="18656300" y="147936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733" name="n_1aveValue【消防施設】&#10;一人当たり面積">
          <a:extLst>
            <a:ext uri="{FF2B5EF4-FFF2-40B4-BE49-F238E27FC236}">
              <a16:creationId xmlns:a16="http://schemas.microsoft.com/office/drawing/2014/main" id="{4A264999-CAD0-4FB9-A0AE-74A401AD6BA4}"/>
            </a:ext>
          </a:extLst>
        </xdr:cNvPr>
        <xdr:cNvSpPr txBox="1"/>
      </xdr:nvSpPr>
      <xdr:spPr>
        <a:xfrm>
          <a:off x="21075727" y="1449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734" name="n_2aveValue【消防施設】&#10;一人当たり面積">
          <a:extLst>
            <a:ext uri="{FF2B5EF4-FFF2-40B4-BE49-F238E27FC236}">
              <a16:creationId xmlns:a16="http://schemas.microsoft.com/office/drawing/2014/main" id="{22C6438A-A399-4031-9345-FB628D32DD1A}"/>
            </a:ext>
          </a:extLst>
        </xdr:cNvPr>
        <xdr:cNvSpPr txBox="1"/>
      </xdr:nvSpPr>
      <xdr:spPr>
        <a:xfrm>
          <a:off x="201994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735" name="n_3aveValue【消防施設】&#10;一人当たり面積">
          <a:extLst>
            <a:ext uri="{FF2B5EF4-FFF2-40B4-BE49-F238E27FC236}">
              <a16:creationId xmlns:a16="http://schemas.microsoft.com/office/drawing/2014/main" id="{54944DF9-8E56-454E-A964-4A3F0028ED6D}"/>
            </a:ext>
          </a:extLst>
        </xdr:cNvPr>
        <xdr:cNvSpPr txBox="1"/>
      </xdr:nvSpPr>
      <xdr:spPr>
        <a:xfrm>
          <a:off x="19310427" y="1449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736" name="n_4aveValue【消防施設】&#10;一人当たり面積">
          <a:extLst>
            <a:ext uri="{FF2B5EF4-FFF2-40B4-BE49-F238E27FC236}">
              <a16:creationId xmlns:a16="http://schemas.microsoft.com/office/drawing/2014/main" id="{41673276-D321-41ED-B971-1DEC158561C3}"/>
            </a:ext>
          </a:extLst>
        </xdr:cNvPr>
        <xdr:cNvSpPr txBox="1"/>
      </xdr:nvSpPr>
      <xdr:spPr>
        <a:xfrm>
          <a:off x="18421427" y="1450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89825</xdr:rowOff>
    </xdr:from>
    <xdr:ext cx="469744" cy="259045"/>
    <xdr:sp macro="" textlink="">
      <xdr:nvSpPr>
        <xdr:cNvPr id="737" name="n_1mainValue【消防施設】&#10;一人当たり面積">
          <a:extLst>
            <a:ext uri="{FF2B5EF4-FFF2-40B4-BE49-F238E27FC236}">
              <a16:creationId xmlns:a16="http://schemas.microsoft.com/office/drawing/2014/main" id="{B37481D7-2949-442F-8F57-CE9D20F42C82}"/>
            </a:ext>
          </a:extLst>
        </xdr:cNvPr>
        <xdr:cNvSpPr txBox="1"/>
      </xdr:nvSpPr>
      <xdr:spPr>
        <a:xfrm>
          <a:off x="21075727" y="1483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88735</xdr:rowOff>
    </xdr:from>
    <xdr:ext cx="469744" cy="259045"/>
    <xdr:sp macro="" textlink="">
      <xdr:nvSpPr>
        <xdr:cNvPr id="738" name="n_2mainValue【消防施設】&#10;一人当たり面積">
          <a:extLst>
            <a:ext uri="{FF2B5EF4-FFF2-40B4-BE49-F238E27FC236}">
              <a16:creationId xmlns:a16="http://schemas.microsoft.com/office/drawing/2014/main" id="{28092300-06E6-4C5F-8C81-9164F3E7BB30}"/>
            </a:ext>
          </a:extLst>
        </xdr:cNvPr>
        <xdr:cNvSpPr txBox="1"/>
      </xdr:nvSpPr>
      <xdr:spPr>
        <a:xfrm>
          <a:off x="20199427" y="1483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90913</xdr:rowOff>
    </xdr:from>
    <xdr:ext cx="469744" cy="259045"/>
    <xdr:sp macro="" textlink="">
      <xdr:nvSpPr>
        <xdr:cNvPr id="739" name="n_3mainValue【消防施設】&#10;一人当たり面積">
          <a:extLst>
            <a:ext uri="{FF2B5EF4-FFF2-40B4-BE49-F238E27FC236}">
              <a16:creationId xmlns:a16="http://schemas.microsoft.com/office/drawing/2014/main" id="{16C4DB52-8DF2-44B8-B075-7332DEE65916}"/>
            </a:ext>
          </a:extLst>
        </xdr:cNvPr>
        <xdr:cNvSpPr txBox="1"/>
      </xdr:nvSpPr>
      <xdr:spPr>
        <a:xfrm>
          <a:off x="19310427" y="1483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90913</xdr:rowOff>
    </xdr:from>
    <xdr:ext cx="469744" cy="259045"/>
    <xdr:sp macro="" textlink="">
      <xdr:nvSpPr>
        <xdr:cNvPr id="740" name="n_4mainValue【消防施設】&#10;一人当たり面積">
          <a:extLst>
            <a:ext uri="{FF2B5EF4-FFF2-40B4-BE49-F238E27FC236}">
              <a16:creationId xmlns:a16="http://schemas.microsoft.com/office/drawing/2014/main" id="{22D62D2F-B4FE-4046-9575-D07CE1193851}"/>
            </a:ext>
          </a:extLst>
        </xdr:cNvPr>
        <xdr:cNvSpPr txBox="1"/>
      </xdr:nvSpPr>
      <xdr:spPr>
        <a:xfrm>
          <a:off x="18421427" y="1483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31C2B209-E8F8-46E1-B1C2-D4CCCC7DD13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1C4F9AA7-CB04-4FD6-974D-3BE5B1BC60B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B285D8A7-6EA5-4F3A-8B6B-421AB2C472C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39B6CB18-02F1-4EEF-BEF6-322FBF8F9B0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28738410-0E63-401D-B0F0-537AD8F8061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98513C35-2081-45A0-8BD9-C8D48E5EF75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42D61AB5-F679-4C45-B6DB-AC13A1FDFE1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2DFF8BA5-2EF5-411E-8B45-753A1C02241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0390BF95-8E5E-4E5E-BBF4-DF804D8E3B5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83299BAD-A57A-43CF-9485-3B698D6105F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0B9FF311-A030-4A0D-8CE7-F2673DCBC9C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FF9B96CF-FA14-4527-A18C-134E5DD7F8E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a:extLst>
            <a:ext uri="{FF2B5EF4-FFF2-40B4-BE49-F238E27FC236}">
              <a16:creationId xmlns:a16="http://schemas.microsoft.com/office/drawing/2014/main" id="{F9F0AB56-07A9-4914-A208-2492F658C8C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4B5E0BC5-3ED8-4375-BE39-A33A975561B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B3A6A25F-B0B3-42DC-AACD-BBCC770D9CB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B3B0F911-D4F3-4FF3-85A4-061FF4D2CBA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738EB81A-4157-4CDA-950B-916690861D2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797B59B8-AA26-46CE-B81D-87E87F9CFB5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0F63A7F9-2946-4927-A889-049075B6954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A4A34FAC-6D27-4E22-9FE3-D328DAFA600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1C1818C2-F70F-484A-B65F-065181E2688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D87CEEAF-FF49-4E4C-B043-C288A319C48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a:extLst>
            <a:ext uri="{FF2B5EF4-FFF2-40B4-BE49-F238E27FC236}">
              <a16:creationId xmlns:a16="http://schemas.microsoft.com/office/drawing/2014/main" id="{348BA096-1BA9-42F6-B5D6-6685192E630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B7E82C65-EBC4-4913-98E6-F32F20102C2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a:extLst>
            <a:ext uri="{FF2B5EF4-FFF2-40B4-BE49-F238E27FC236}">
              <a16:creationId xmlns:a16="http://schemas.microsoft.com/office/drawing/2014/main" id="{889B946C-058E-4F9B-804E-78AFB107FCD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766" name="直線コネクタ 765">
          <a:extLst>
            <a:ext uri="{FF2B5EF4-FFF2-40B4-BE49-F238E27FC236}">
              <a16:creationId xmlns:a16="http://schemas.microsoft.com/office/drawing/2014/main" id="{0AAC556D-D439-4D47-A872-5176770E2583}"/>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7" name="【庁舎】&#10;有形固定資産減価償却率最小値テキスト">
          <a:extLst>
            <a:ext uri="{FF2B5EF4-FFF2-40B4-BE49-F238E27FC236}">
              <a16:creationId xmlns:a16="http://schemas.microsoft.com/office/drawing/2014/main" id="{BCA55891-BD37-4CF5-B657-03470A89ADF6}"/>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8" name="直線コネクタ 767">
          <a:extLst>
            <a:ext uri="{FF2B5EF4-FFF2-40B4-BE49-F238E27FC236}">
              <a16:creationId xmlns:a16="http://schemas.microsoft.com/office/drawing/2014/main" id="{6032423F-E45A-464D-A282-4DB5DD416751}"/>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769" name="【庁舎】&#10;有形固定資産減価償却率最大値テキスト">
          <a:extLst>
            <a:ext uri="{FF2B5EF4-FFF2-40B4-BE49-F238E27FC236}">
              <a16:creationId xmlns:a16="http://schemas.microsoft.com/office/drawing/2014/main" id="{10449066-780F-4049-A712-F787E9CC36A9}"/>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770" name="直線コネクタ 769">
          <a:extLst>
            <a:ext uri="{FF2B5EF4-FFF2-40B4-BE49-F238E27FC236}">
              <a16:creationId xmlns:a16="http://schemas.microsoft.com/office/drawing/2014/main" id="{8C4AF422-0143-4609-9896-A960EA0269EF}"/>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72407</xdr:rowOff>
    </xdr:from>
    <xdr:ext cx="405111" cy="259045"/>
    <xdr:sp macro="" textlink="">
      <xdr:nvSpPr>
        <xdr:cNvPr id="771" name="【庁舎】&#10;有形固定資産減価償却率平均値テキスト">
          <a:extLst>
            <a:ext uri="{FF2B5EF4-FFF2-40B4-BE49-F238E27FC236}">
              <a16:creationId xmlns:a16="http://schemas.microsoft.com/office/drawing/2014/main" id="{17D88BB2-4C30-4AC0-926E-8111B83713C1}"/>
            </a:ext>
          </a:extLst>
        </xdr:cNvPr>
        <xdr:cNvSpPr txBox="1"/>
      </xdr:nvSpPr>
      <xdr:spPr>
        <a:xfrm>
          <a:off x="16357600" y="1790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772" name="フローチャート: 判断 771">
          <a:extLst>
            <a:ext uri="{FF2B5EF4-FFF2-40B4-BE49-F238E27FC236}">
              <a16:creationId xmlns:a16="http://schemas.microsoft.com/office/drawing/2014/main" id="{AE8EB645-3625-4F9C-ACE8-664BF8809F6F}"/>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773" name="フローチャート: 判断 772">
          <a:extLst>
            <a:ext uri="{FF2B5EF4-FFF2-40B4-BE49-F238E27FC236}">
              <a16:creationId xmlns:a16="http://schemas.microsoft.com/office/drawing/2014/main" id="{E65F8DB7-F017-4149-B25A-001DEEF140F3}"/>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774" name="フローチャート: 判断 773">
          <a:extLst>
            <a:ext uri="{FF2B5EF4-FFF2-40B4-BE49-F238E27FC236}">
              <a16:creationId xmlns:a16="http://schemas.microsoft.com/office/drawing/2014/main" id="{4F8F2B0C-2E32-4AE9-8312-9B9F8015CB07}"/>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775" name="フローチャート: 判断 774">
          <a:extLst>
            <a:ext uri="{FF2B5EF4-FFF2-40B4-BE49-F238E27FC236}">
              <a16:creationId xmlns:a16="http://schemas.microsoft.com/office/drawing/2014/main" id="{0F81680D-3664-457D-912D-41DF74B1E135}"/>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776" name="フローチャート: 判断 775">
          <a:extLst>
            <a:ext uri="{FF2B5EF4-FFF2-40B4-BE49-F238E27FC236}">
              <a16:creationId xmlns:a16="http://schemas.microsoft.com/office/drawing/2014/main" id="{7BC0208E-7C62-44B7-BD36-4B8ED8FF4D94}"/>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9D7F39FC-7B8B-4D98-92F6-5CF8B6310D3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EA4BE48B-F475-4E17-99A9-70A1E159C4B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AF009854-E733-4674-A295-1E9DF6DEE72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C6EC41B4-C41E-4509-832E-9077E71AF22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33DC87B1-63EB-46FF-98DE-D41C9670142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79284</xdr:rowOff>
    </xdr:from>
    <xdr:to>
      <xdr:col>85</xdr:col>
      <xdr:colOff>177800</xdr:colOff>
      <xdr:row>104</xdr:row>
      <xdr:rowOff>9434</xdr:rowOff>
    </xdr:to>
    <xdr:sp macro="" textlink="">
      <xdr:nvSpPr>
        <xdr:cNvPr id="782" name="楕円 781">
          <a:extLst>
            <a:ext uri="{FF2B5EF4-FFF2-40B4-BE49-F238E27FC236}">
              <a16:creationId xmlns:a16="http://schemas.microsoft.com/office/drawing/2014/main" id="{B28821A9-EDDC-4567-9771-1C6D4C91C3E5}"/>
            </a:ext>
          </a:extLst>
        </xdr:cNvPr>
        <xdr:cNvSpPr/>
      </xdr:nvSpPr>
      <xdr:spPr>
        <a:xfrm>
          <a:off x="16268700" y="1773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102161</xdr:rowOff>
    </xdr:from>
    <xdr:ext cx="405111" cy="259045"/>
    <xdr:sp macro="" textlink="">
      <xdr:nvSpPr>
        <xdr:cNvPr id="783" name="【庁舎】&#10;有形固定資産減価償却率該当値テキスト">
          <a:extLst>
            <a:ext uri="{FF2B5EF4-FFF2-40B4-BE49-F238E27FC236}">
              <a16:creationId xmlns:a16="http://schemas.microsoft.com/office/drawing/2014/main" id="{3523939C-4CBF-4343-ADE1-5AEBE0E60A72}"/>
            </a:ext>
          </a:extLst>
        </xdr:cNvPr>
        <xdr:cNvSpPr txBox="1"/>
      </xdr:nvSpPr>
      <xdr:spPr>
        <a:xfrm>
          <a:off x="16357600" y="17590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44994</xdr:rowOff>
    </xdr:from>
    <xdr:to>
      <xdr:col>81</xdr:col>
      <xdr:colOff>101600</xdr:colOff>
      <xdr:row>103</xdr:row>
      <xdr:rowOff>146594</xdr:rowOff>
    </xdr:to>
    <xdr:sp macro="" textlink="">
      <xdr:nvSpPr>
        <xdr:cNvPr id="784" name="楕円 783">
          <a:extLst>
            <a:ext uri="{FF2B5EF4-FFF2-40B4-BE49-F238E27FC236}">
              <a16:creationId xmlns:a16="http://schemas.microsoft.com/office/drawing/2014/main" id="{6F9CD09D-6BC9-46F4-A10D-C3D85B0CD5EF}"/>
            </a:ext>
          </a:extLst>
        </xdr:cNvPr>
        <xdr:cNvSpPr/>
      </xdr:nvSpPr>
      <xdr:spPr>
        <a:xfrm>
          <a:off x="15430500" y="1770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95794</xdr:rowOff>
    </xdr:from>
    <xdr:to>
      <xdr:col>85</xdr:col>
      <xdr:colOff>127000</xdr:colOff>
      <xdr:row>103</xdr:row>
      <xdr:rowOff>130084</xdr:rowOff>
    </xdr:to>
    <xdr:cxnSp macro="">
      <xdr:nvCxnSpPr>
        <xdr:cNvPr id="785" name="直線コネクタ 784">
          <a:extLst>
            <a:ext uri="{FF2B5EF4-FFF2-40B4-BE49-F238E27FC236}">
              <a16:creationId xmlns:a16="http://schemas.microsoft.com/office/drawing/2014/main" id="{22440DF8-EE45-48FA-AA16-26254722DD81}"/>
            </a:ext>
          </a:extLst>
        </xdr:cNvPr>
        <xdr:cNvCxnSpPr/>
      </xdr:nvCxnSpPr>
      <xdr:spPr>
        <a:xfrm>
          <a:off x="15481300" y="1775514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5806</xdr:rowOff>
    </xdr:from>
    <xdr:to>
      <xdr:col>76</xdr:col>
      <xdr:colOff>165100</xdr:colOff>
      <xdr:row>103</xdr:row>
      <xdr:rowOff>107406</xdr:rowOff>
    </xdr:to>
    <xdr:sp macro="" textlink="">
      <xdr:nvSpPr>
        <xdr:cNvPr id="786" name="楕円 785">
          <a:extLst>
            <a:ext uri="{FF2B5EF4-FFF2-40B4-BE49-F238E27FC236}">
              <a16:creationId xmlns:a16="http://schemas.microsoft.com/office/drawing/2014/main" id="{7EFD9303-EF9A-455D-95FB-60E554DA1B81}"/>
            </a:ext>
          </a:extLst>
        </xdr:cNvPr>
        <xdr:cNvSpPr/>
      </xdr:nvSpPr>
      <xdr:spPr>
        <a:xfrm>
          <a:off x="14541500" y="1766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56606</xdr:rowOff>
    </xdr:from>
    <xdr:to>
      <xdr:col>81</xdr:col>
      <xdr:colOff>50800</xdr:colOff>
      <xdr:row>103</xdr:row>
      <xdr:rowOff>95794</xdr:rowOff>
    </xdr:to>
    <xdr:cxnSp macro="">
      <xdr:nvCxnSpPr>
        <xdr:cNvPr id="787" name="直線コネクタ 786">
          <a:extLst>
            <a:ext uri="{FF2B5EF4-FFF2-40B4-BE49-F238E27FC236}">
              <a16:creationId xmlns:a16="http://schemas.microsoft.com/office/drawing/2014/main" id="{B8C9CDC3-DCB5-4A30-92EB-76D6494FF1E5}"/>
            </a:ext>
          </a:extLst>
        </xdr:cNvPr>
        <xdr:cNvCxnSpPr/>
      </xdr:nvCxnSpPr>
      <xdr:spPr>
        <a:xfrm>
          <a:off x="14592300" y="1771595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17236</xdr:rowOff>
    </xdr:from>
    <xdr:to>
      <xdr:col>72</xdr:col>
      <xdr:colOff>38100</xdr:colOff>
      <xdr:row>103</xdr:row>
      <xdr:rowOff>118836</xdr:rowOff>
    </xdr:to>
    <xdr:sp macro="" textlink="">
      <xdr:nvSpPr>
        <xdr:cNvPr id="788" name="楕円 787">
          <a:extLst>
            <a:ext uri="{FF2B5EF4-FFF2-40B4-BE49-F238E27FC236}">
              <a16:creationId xmlns:a16="http://schemas.microsoft.com/office/drawing/2014/main" id="{B765E967-83CA-4499-9065-D7E0C51E868E}"/>
            </a:ext>
          </a:extLst>
        </xdr:cNvPr>
        <xdr:cNvSpPr/>
      </xdr:nvSpPr>
      <xdr:spPr>
        <a:xfrm>
          <a:off x="13652500" y="1767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56606</xdr:rowOff>
    </xdr:from>
    <xdr:to>
      <xdr:col>76</xdr:col>
      <xdr:colOff>114300</xdr:colOff>
      <xdr:row>103</xdr:row>
      <xdr:rowOff>68036</xdr:rowOff>
    </xdr:to>
    <xdr:cxnSp macro="">
      <xdr:nvCxnSpPr>
        <xdr:cNvPr id="789" name="直線コネクタ 788">
          <a:extLst>
            <a:ext uri="{FF2B5EF4-FFF2-40B4-BE49-F238E27FC236}">
              <a16:creationId xmlns:a16="http://schemas.microsoft.com/office/drawing/2014/main" id="{A0A460C7-0326-49E9-8B27-EE718C389178}"/>
            </a:ext>
          </a:extLst>
        </xdr:cNvPr>
        <xdr:cNvCxnSpPr/>
      </xdr:nvCxnSpPr>
      <xdr:spPr>
        <a:xfrm flipV="1">
          <a:off x="13703300" y="1771595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152763</xdr:rowOff>
    </xdr:from>
    <xdr:to>
      <xdr:col>67</xdr:col>
      <xdr:colOff>101600</xdr:colOff>
      <xdr:row>103</xdr:row>
      <xdr:rowOff>82913</xdr:rowOff>
    </xdr:to>
    <xdr:sp macro="" textlink="">
      <xdr:nvSpPr>
        <xdr:cNvPr id="790" name="楕円 789">
          <a:extLst>
            <a:ext uri="{FF2B5EF4-FFF2-40B4-BE49-F238E27FC236}">
              <a16:creationId xmlns:a16="http://schemas.microsoft.com/office/drawing/2014/main" id="{FC371E93-ABAF-441D-866A-DD383153EAA6}"/>
            </a:ext>
          </a:extLst>
        </xdr:cNvPr>
        <xdr:cNvSpPr/>
      </xdr:nvSpPr>
      <xdr:spPr>
        <a:xfrm>
          <a:off x="12763500" y="1764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32113</xdr:rowOff>
    </xdr:from>
    <xdr:to>
      <xdr:col>71</xdr:col>
      <xdr:colOff>177800</xdr:colOff>
      <xdr:row>103</xdr:row>
      <xdr:rowOff>68036</xdr:rowOff>
    </xdr:to>
    <xdr:cxnSp macro="">
      <xdr:nvCxnSpPr>
        <xdr:cNvPr id="791" name="直線コネクタ 790">
          <a:extLst>
            <a:ext uri="{FF2B5EF4-FFF2-40B4-BE49-F238E27FC236}">
              <a16:creationId xmlns:a16="http://schemas.microsoft.com/office/drawing/2014/main" id="{4E5A0D5B-B1FA-4689-B9DF-8186CC9C5D02}"/>
            </a:ext>
          </a:extLst>
        </xdr:cNvPr>
        <xdr:cNvCxnSpPr/>
      </xdr:nvCxnSpPr>
      <xdr:spPr>
        <a:xfrm>
          <a:off x="12814300" y="1769146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792" name="n_1aveValue【庁舎】&#10;有形固定資産減価償却率">
          <a:extLst>
            <a:ext uri="{FF2B5EF4-FFF2-40B4-BE49-F238E27FC236}">
              <a16:creationId xmlns:a16="http://schemas.microsoft.com/office/drawing/2014/main" id="{2A83E84A-A99E-47FD-BA86-E996FC628931}"/>
            </a:ext>
          </a:extLst>
        </xdr:cNvPr>
        <xdr:cNvSpPr txBox="1"/>
      </xdr:nvSpPr>
      <xdr:spPr>
        <a:xfrm>
          <a:off x="15266044"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793" name="n_2aveValue【庁舎】&#10;有形固定資産減価償却率">
          <a:extLst>
            <a:ext uri="{FF2B5EF4-FFF2-40B4-BE49-F238E27FC236}">
              <a16:creationId xmlns:a16="http://schemas.microsoft.com/office/drawing/2014/main" id="{EDFB80B9-481A-4CD4-A54B-B6E61C7C5275}"/>
            </a:ext>
          </a:extLst>
        </xdr:cNvPr>
        <xdr:cNvSpPr txBox="1"/>
      </xdr:nvSpPr>
      <xdr:spPr>
        <a:xfrm>
          <a:off x="143897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152416</xdr:rowOff>
    </xdr:from>
    <xdr:ext cx="405111" cy="259045"/>
    <xdr:sp macro="" textlink="">
      <xdr:nvSpPr>
        <xdr:cNvPr id="794" name="n_3aveValue【庁舎】&#10;有形固定資産減価償却率">
          <a:extLst>
            <a:ext uri="{FF2B5EF4-FFF2-40B4-BE49-F238E27FC236}">
              <a16:creationId xmlns:a16="http://schemas.microsoft.com/office/drawing/2014/main" id="{4FC16078-23FD-45CE-879C-4B9E68426280}"/>
            </a:ext>
          </a:extLst>
        </xdr:cNvPr>
        <xdr:cNvSpPr txBox="1"/>
      </xdr:nvSpPr>
      <xdr:spPr>
        <a:xfrm>
          <a:off x="135007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155683</xdr:rowOff>
    </xdr:from>
    <xdr:ext cx="405111" cy="259045"/>
    <xdr:sp macro="" textlink="">
      <xdr:nvSpPr>
        <xdr:cNvPr id="795" name="n_4aveValue【庁舎】&#10;有形固定資産減価償却率">
          <a:extLst>
            <a:ext uri="{FF2B5EF4-FFF2-40B4-BE49-F238E27FC236}">
              <a16:creationId xmlns:a16="http://schemas.microsoft.com/office/drawing/2014/main" id="{810FB11E-C046-4E21-A880-309C22D55B12}"/>
            </a:ext>
          </a:extLst>
        </xdr:cNvPr>
        <xdr:cNvSpPr txBox="1"/>
      </xdr:nvSpPr>
      <xdr:spPr>
        <a:xfrm>
          <a:off x="12611744" y="1798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163121</xdr:rowOff>
    </xdr:from>
    <xdr:ext cx="405111" cy="259045"/>
    <xdr:sp macro="" textlink="">
      <xdr:nvSpPr>
        <xdr:cNvPr id="796" name="n_1mainValue【庁舎】&#10;有形固定資産減価償却率">
          <a:extLst>
            <a:ext uri="{FF2B5EF4-FFF2-40B4-BE49-F238E27FC236}">
              <a16:creationId xmlns:a16="http://schemas.microsoft.com/office/drawing/2014/main" id="{9FDE238F-CC47-4D82-A39F-CC99BA59E7CD}"/>
            </a:ext>
          </a:extLst>
        </xdr:cNvPr>
        <xdr:cNvSpPr txBox="1"/>
      </xdr:nvSpPr>
      <xdr:spPr>
        <a:xfrm>
          <a:off x="15266044" y="17479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123933</xdr:rowOff>
    </xdr:from>
    <xdr:ext cx="405111" cy="259045"/>
    <xdr:sp macro="" textlink="">
      <xdr:nvSpPr>
        <xdr:cNvPr id="797" name="n_2mainValue【庁舎】&#10;有形固定資産減価償却率">
          <a:extLst>
            <a:ext uri="{FF2B5EF4-FFF2-40B4-BE49-F238E27FC236}">
              <a16:creationId xmlns:a16="http://schemas.microsoft.com/office/drawing/2014/main" id="{7646158B-CFDC-49BE-B3A3-619026B9184B}"/>
            </a:ext>
          </a:extLst>
        </xdr:cNvPr>
        <xdr:cNvSpPr txBox="1"/>
      </xdr:nvSpPr>
      <xdr:spPr>
        <a:xfrm>
          <a:off x="14389744" y="1744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135363</xdr:rowOff>
    </xdr:from>
    <xdr:ext cx="405111" cy="259045"/>
    <xdr:sp macro="" textlink="">
      <xdr:nvSpPr>
        <xdr:cNvPr id="798" name="n_3mainValue【庁舎】&#10;有形固定資産減価償却率">
          <a:extLst>
            <a:ext uri="{FF2B5EF4-FFF2-40B4-BE49-F238E27FC236}">
              <a16:creationId xmlns:a16="http://schemas.microsoft.com/office/drawing/2014/main" id="{8C896F4E-FE31-469F-8AD1-B8CA5B37A326}"/>
            </a:ext>
          </a:extLst>
        </xdr:cNvPr>
        <xdr:cNvSpPr txBox="1"/>
      </xdr:nvSpPr>
      <xdr:spPr>
        <a:xfrm>
          <a:off x="13500744" y="1745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99440</xdr:rowOff>
    </xdr:from>
    <xdr:ext cx="405111" cy="259045"/>
    <xdr:sp macro="" textlink="">
      <xdr:nvSpPr>
        <xdr:cNvPr id="799" name="n_4mainValue【庁舎】&#10;有形固定資産減価償却率">
          <a:extLst>
            <a:ext uri="{FF2B5EF4-FFF2-40B4-BE49-F238E27FC236}">
              <a16:creationId xmlns:a16="http://schemas.microsoft.com/office/drawing/2014/main" id="{7CB02471-D35B-40BB-A487-6EAE8AD0A098}"/>
            </a:ext>
          </a:extLst>
        </xdr:cNvPr>
        <xdr:cNvSpPr txBox="1"/>
      </xdr:nvSpPr>
      <xdr:spPr>
        <a:xfrm>
          <a:off x="12611744" y="1741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E16D368F-E746-45F6-9686-C07C60F5ECB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51DDCA9E-8739-4A10-9823-E15D006D0FE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552EEE3A-2EF4-4E88-947C-99B8AD7EDAE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949B8254-E0C3-42AC-B4C4-1BE6CF036B3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5E4C88EB-9D26-49AB-BB12-4624628388B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9A8EFB32-C7C5-4705-8276-96B40BDC97C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42146C69-AF0B-45F4-B491-4933B2E7E37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609A2CBA-78E3-4EFE-B03B-544AE70B7BB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FF657545-B017-433E-B003-E9FB5D2097E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F5F9186D-2BEF-43E7-AF21-6F6FCDD1660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0" name="直線コネクタ 809">
          <a:extLst>
            <a:ext uri="{FF2B5EF4-FFF2-40B4-BE49-F238E27FC236}">
              <a16:creationId xmlns:a16="http://schemas.microsoft.com/office/drawing/2014/main" id="{E3904C45-921E-4906-A6A0-3D91705C83C4}"/>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1" name="テキスト ボックス 810">
          <a:extLst>
            <a:ext uri="{FF2B5EF4-FFF2-40B4-BE49-F238E27FC236}">
              <a16:creationId xmlns:a16="http://schemas.microsoft.com/office/drawing/2014/main" id="{0350CD97-839B-40AD-9387-D9157010F8AD}"/>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2" name="直線コネクタ 811">
          <a:extLst>
            <a:ext uri="{FF2B5EF4-FFF2-40B4-BE49-F238E27FC236}">
              <a16:creationId xmlns:a16="http://schemas.microsoft.com/office/drawing/2014/main" id="{1ABE88D2-B0A3-43FB-BA1D-58E27E8FB947}"/>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3" name="テキスト ボックス 812">
          <a:extLst>
            <a:ext uri="{FF2B5EF4-FFF2-40B4-BE49-F238E27FC236}">
              <a16:creationId xmlns:a16="http://schemas.microsoft.com/office/drawing/2014/main" id="{13D049B4-2E33-4782-BCC5-6041E0AC25DE}"/>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4" name="直線コネクタ 813">
          <a:extLst>
            <a:ext uri="{FF2B5EF4-FFF2-40B4-BE49-F238E27FC236}">
              <a16:creationId xmlns:a16="http://schemas.microsoft.com/office/drawing/2014/main" id="{EE433277-8B3E-4B9B-91C0-2EAB60902B4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5" name="テキスト ボックス 814">
          <a:extLst>
            <a:ext uri="{FF2B5EF4-FFF2-40B4-BE49-F238E27FC236}">
              <a16:creationId xmlns:a16="http://schemas.microsoft.com/office/drawing/2014/main" id="{BF32649B-71DF-4D35-968D-77A7A217CE8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6" name="直線コネクタ 815">
          <a:extLst>
            <a:ext uri="{FF2B5EF4-FFF2-40B4-BE49-F238E27FC236}">
              <a16:creationId xmlns:a16="http://schemas.microsoft.com/office/drawing/2014/main" id="{A6006640-8E0B-4504-957F-D4553DEBAB9C}"/>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7" name="テキスト ボックス 816">
          <a:extLst>
            <a:ext uri="{FF2B5EF4-FFF2-40B4-BE49-F238E27FC236}">
              <a16:creationId xmlns:a16="http://schemas.microsoft.com/office/drawing/2014/main" id="{36526DB7-E995-4D1F-B8D1-6B76B2E55F1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8" name="直線コネクタ 817">
          <a:extLst>
            <a:ext uri="{FF2B5EF4-FFF2-40B4-BE49-F238E27FC236}">
              <a16:creationId xmlns:a16="http://schemas.microsoft.com/office/drawing/2014/main" id="{F5A6C662-5E5D-4E1B-B5DE-2667D78BDBC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9" name="テキスト ボックス 818">
          <a:extLst>
            <a:ext uri="{FF2B5EF4-FFF2-40B4-BE49-F238E27FC236}">
              <a16:creationId xmlns:a16="http://schemas.microsoft.com/office/drawing/2014/main" id="{084811B9-8B54-4084-904A-06B87449F0E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4E5B3B44-A89F-47C1-AF93-42B55878F7A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3A5658AB-5BCB-430E-B138-B0AD993AD6C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庁舎】&#10;一人当たり面積グラフ枠">
          <a:extLst>
            <a:ext uri="{FF2B5EF4-FFF2-40B4-BE49-F238E27FC236}">
              <a16:creationId xmlns:a16="http://schemas.microsoft.com/office/drawing/2014/main" id="{91DFAC64-75D9-4944-9823-BE0B273792B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823" name="直線コネクタ 822">
          <a:extLst>
            <a:ext uri="{FF2B5EF4-FFF2-40B4-BE49-F238E27FC236}">
              <a16:creationId xmlns:a16="http://schemas.microsoft.com/office/drawing/2014/main" id="{C8E57573-D6F6-4DF3-937D-F0EE59DF4895}"/>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824" name="【庁舎】&#10;一人当たり面積最小値テキスト">
          <a:extLst>
            <a:ext uri="{FF2B5EF4-FFF2-40B4-BE49-F238E27FC236}">
              <a16:creationId xmlns:a16="http://schemas.microsoft.com/office/drawing/2014/main" id="{3801B43A-31C0-44C4-888D-5C849879DDA8}"/>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825" name="直線コネクタ 824">
          <a:extLst>
            <a:ext uri="{FF2B5EF4-FFF2-40B4-BE49-F238E27FC236}">
              <a16:creationId xmlns:a16="http://schemas.microsoft.com/office/drawing/2014/main" id="{BF8CCB14-ACE3-4FF0-B9E9-83C7F7451186}"/>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826" name="【庁舎】&#10;一人当たり面積最大値テキスト">
          <a:extLst>
            <a:ext uri="{FF2B5EF4-FFF2-40B4-BE49-F238E27FC236}">
              <a16:creationId xmlns:a16="http://schemas.microsoft.com/office/drawing/2014/main" id="{1563DF16-D5C4-4D01-A8E6-FE8321AB260B}"/>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827" name="直線コネクタ 826">
          <a:extLst>
            <a:ext uri="{FF2B5EF4-FFF2-40B4-BE49-F238E27FC236}">
              <a16:creationId xmlns:a16="http://schemas.microsoft.com/office/drawing/2014/main" id="{C2D7472A-4448-401A-A916-D1A59927F780}"/>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20972</xdr:rowOff>
    </xdr:from>
    <xdr:ext cx="469744" cy="259045"/>
    <xdr:sp macro="" textlink="">
      <xdr:nvSpPr>
        <xdr:cNvPr id="828" name="【庁舎】&#10;一人当たり面積平均値テキスト">
          <a:extLst>
            <a:ext uri="{FF2B5EF4-FFF2-40B4-BE49-F238E27FC236}">
              <a16:creationId xmlns:a16="http://schemas.microsoft.com/office/drawing/2014/main" id="{308CC8AA-790E-40EF-94D9-4A03A766989E}"/>
            </a:ext>
          </a:extLst>
        </xdr:cNvPr>
        <xdr:cNvSpPr txBox="1"/>
      </xdr:nvSpPr>
      <xdr:spPr>
        <a:xfrm>
          <a:off x="22199600" y="18023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829" name="フローチャート: 判断 828">
          <a:extLst>
            <a:ext uri="{FF2B5EF4-FFF2-40B4-BE49-F238E27FC236}">
              <a16:creationId xmlns:a16="http://schemas.microsoft.com/office/drawing/2014/main" id="{5DE97CFA-C15C-4771-901C-69BB24495BF8}"/>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830" name="フローチャート: 判断 829">
          <a:extLst>
            <a:ext uri="{FF2B5EF4-FFF2-40B4-BE49-F238E27FC236}">
              <a16:creationId xmlns:a16="http://schemas.microsoft.com/office/drawing/2014/main" id="{3302A83F-7028-4537-B312-F0C09CC0883E}"/>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831" name="フローチャート: 判断 830">
          <a:extLst>
            <a:ext uri="{FF2B5EF4-FFF2-40B4-BE49-F238E27FC236}">
              <a16:creationId xmlns:a16="http://schemas.microsoft.com/office/drawing/2014/main" id="{5E2719D4-065C-40C4-9714-D88FB74DB5C8}"/>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832" name="フローチャート: 判断 831">
          <a:extLst>
            <a:ext uri="{FF2B5EF4-FFF2-40B4-BE49-F238E27FC236}">
              <a16:creationId xmlns:a16="http://schemas.microsoft.com/office/drawing/2014/main" id="{EED8A7CB-1BDD-47ED-B738-2BA7083F3769}"/>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833" name="フローチャート: 判断 832">
          <a:extLst>
            <a:ext uri="{FF2B5EF4-FFF2-40B4-BE49-F238E27FC236}">
              <a16:creationId xmlns:a16="http://schemas.microsoft.com/office/drawing/2014/main" id="{FF9D671A-C6D4-4A08-A103-296539F39B9E}"/>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372B2923-D144-4E38-8A59-64F6CB415C0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C2B47CAC-CC51-4A3F-9891-CE3C7C18DF8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D01EB8CF-5AA0-4A5D-8E26-85169262A72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2FC42DEE-35F7-4E8F-8D99-706F22A052B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304379C7-AE02-4A33-90A5-2818E98D36E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166370</xdr:rowOff>
    </xdr:from>
    <xdr:to>
      <xdr:col>116</xdr:col>
      <xdr:colOff>114300</xdr:colOff>
      <xdr:row>103</xdr:row>
      <xdr:rowOff>96520</xdr:rowOff>
    </xdr:to>
    <xdr:sp macro="" textlink="">
      <xdr:nvSpPr>
        <xdr:cNvPr id="839" name="楕円 838">
          <a:extLst>
            <a:ext uri="{FF2B5EF4-FFF2-40B4-BE49-F238E27FC236}">
              <a16:creationId xmlns:a16="http://schemas.microsoft.com/office/drawing/2014/main" id="{753B2590-97D8-4AD6-81FA-508736143930}"/>
            </a:ext>
          </a:extLst>
        </xdr:cNvPr>
        <xdr:cNvSpPr/>
      </xdr:nvSpPr>
      <xdr:spPr>
        <a:xfrm>
          <a:off x="22110700" y="1765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17797</xdr:rowOff>
    </xdr:from>
    <xdr:ext cx="469744" cy="259045"/>
    <xdr:sp macro="" textlink="">
      <xdr:nvSpPr>
        <xdr:cNvPr id="840" name="【庁舎】&#10;一人当たり面積該当値テキスト">
          <a:extLst>
            <a:ext uri="{FF2B5EF4-FFF2-40B4-BE49-F238E27FC236}">
              <a16:creationId xmlns:a16="http://schemas.microsoft.com/office/drawing/2014/main" id="{0359B356-3C69-4A03-B8F9-1AE20C000A8A}"/>
            </a:ext>
          </a:extLst>
        </xdr:cNvPr>
        <xdr:cNvSpPr txBox="1"/>
      </xdr:nvSpPr>
      <xdr:spPr>
        <a:xfrm>
          <a:off x="22199600" y="1750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8255</xdr:rowOff>
    </xdr:from>
    <xdr:to>
      <xdr:col>112</xdr:col>
      <xdr:colOff>38100</xdr:colOff>
      <xdr:row>103</xdr:row>
      <xdr:rowOff>109855</xdr:rowOff>
    </xdr:to>
    <xdr:sp macro="" textlink="">
      <xdr:nvSpPr>
        <xdr:cNvPr id="841" name="楕円 840">
          <a:extLst>
            <a:ext uri="{FF2B5EF4-FFF2-40B4-BE49-F238E27FC236}">
              <a16:creationId xmlns:a16="http://schemas.microsoft.com/office/drawing/2014/main" id="{DD477A16-C135-4C20-A2A9-DE5508379D7B}"/>
            </a:ext>
          </a:extLst>
        </xdr:cNvPr>
        <xdr:cNvSpPr/>
      </xdr:nvSpPr>
      <xdr:spPr>
        <a:xfrm>
          <a:off x="21272500" y="1766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45720</xdr:rowOff>
    </xdr:from>
    <xdr:to>
      <xdr:col>116</xdr:col>
      <xdr:colOff>63500</xdr:colOff>
      <xdr:row>103</xdr:row>
      <xdr:rowOff>59055</xdr:rowOff>
    </xdr:to>
    <xdr:cxnSp macro="">
      <xdr:nvCxnSpPr>
        <xdr:cNvPr id="842" name="直線コネクタ 841">
          <a:extLst>
            <a:ext uri="{FF2B5EF4-FFF2-40B4-BE49-F238E27FC236}">
              <a16:creationId xmlns:a16="http://schemas.microsoft.com/office/drawing/2014/main" id="{2FBEBEDA-2AFF-4ADB-8D65-C83ADD8B43E1}"/>
            </a:ext>
          </a:extLst>
        </xdr:cNvPr>
        <xdr:cNvCxnSpPr/>
      </xdr:nvCxnSpPr>
      <xdr:spPr>
        <a:xfrm flipV="1">
          <a:off x="21323300" y="1770507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21589</xdr:rowOff>
    </xdr:from>
    <xdr:to>
      <xdr:col>107</xdr:col>
      <xdr:colOff>101600</xdr:colOff>
      <xdr:row>103</xdr:row>
      <xdr:rowOff>123189</xdr:rowOff>
    </xdr:to>
    <xdr:sp macro="" textlink="">
      <xdr:nvSpPr>
        <xdr:cNvPr id="843" name="楕円 842">
          <a:extLst>
            <a:ext uri="{FF2B5EF4-FFF2-40B4-BE49-F238E27FC236}">
              <a16:creationId xmlns:a16="http://schemas.microsoft.com/office/drawing/2014/main" id="{1E386350-40A7-465D-A908-5AA264844956}"/>
            </a:ext>
          </a:extLst>
        </xdr:cNvPr>
        <xdr:cNvSpPr/>
      </xdr:nvSpPr>
      <xdr:spPr>
        <a:xfrm>
          <a:off x="20383500" y="1768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59055</xdr:rowOff>
    </xdr:from>
    <xdr:to>
      <xdr:col>111</xdr:col>
      <xdr:colOff>177800</xdr:colOff>
      <xdr:row>103</xdr:row>
      <xdr:rowOff>72389</xdr:rowOff>
    </xdr:to>
    <xdr:cxnSp macro="">
      <xdr:nvCxnSpPr>
        <xdr:cNvPr id="844" name="直線コネクタ 843">
          <a:extLst>
            <a:ext uri="{FF2B5EF4-FFF2-40B4-BE49-F238E27FC236}">
              <a16:creationId xmlns:a16="http://schemas.microsoft.com/office/drawing/2014/main" id="{7C75847E-DAEB-4081-82BD-C5D46345F44A}"/>
            </a:ext>
          </a:extLst>
        </xdr:cNvPr>
        <xdr:cNvCxnSpPr/>
      </xdr:nvCxnSpPr>
      <xdr:spPr>
        <a:xfrm flipV="1">
          <a:off x="20434300" y="17718405"/>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36830</xdr:rowOff>
    </xdr:from>
    <xdr:to>
      <xdr:col>102</xdr:col>
      <xdr:colOff>165100</xdr:colOff>
      <xdr:row>103</xdr:row>
      <xdr:rowOff>138430</xdr:rowOff>
    </xdr:to>
    <xdr:sp macro="" textlink="">
      <xdr:nvSpPr>
        <xdr:cNvPr id="845" name="楕円 844">
          <a:extLst>
            <a:ext uri="{FF2B5EF4-FFF2-40B4-BE49-F238E27FC236}">
              <a16:creationId xmlns:a16="http://schemas.microsoft.com/office/drawing/2014/main" id="{F1974BD3-EF4D-4AEC-BB58-D9F6F6D6F4CC}"/>
            </a:ext>
          </a:extLst>
        </xdr:cNvPr>
        <xdr:cNvSpPr/>
      </xdr:nvSpPr>
      <xdr:spPr>
        <a:xfrm>
          <a:off x="1949450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72389</xdr:rowOff>
    </xdr:from>
    <xdr:to>
      <xdr:col>107</xdr:col>
      <xdr:colOff>50800</xdr:colOff>
      <xdr:row>103</xdr:row>
      <xdr:rowOff>87630</xdr:rowOff>
    </xdr:to>
    <xdr:cxnSp macro="">
      <xdr:nvCxnSpPr>
        <xdr:cNvPr id="846" name="直線コネクタ 845">
          <a:extLst>
            <a:ext uri="{FF2B5EF4-FFF2-40B4-BE49-F238E27FC236}">
              <a16:creationId xmlns:a16="http://schemas.microsoft.com/office/drawing/2014/main" id="{9145EBD5-F905-4D65-B374-C8D6A20F9981}"/>
            </a:ext>
          </a:extLst>
        </xdr:cNvPr>
        <xdr:cNvCxnSpPr/>
      </xdr:nvCxnSpPr>
      <xdr:spPr>
        <a:xfrm flipV="1">
          <a:off x="19545300" y="177317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50164</xdr:rowOff>
    </xdr:from>
    <xdr:to>
      <xdr:col>98</xdr:col>
      <xdr:colOff>38100</xdr:colOff>
      <xdr:row>103</xdr:row>
      <xdr:rowOff>151764</xdr:rowOff>
    </xdr:to>
    <xdr:sp macro="" textlink="">
      <xdr:nvSpPr>
        <xdr:cNvPr id="847" name="楕円 846">
          <a:extLst>
            <a:ext uri="{FF2B5EF4-FFF2-40B4-BE49-F238E27FC236}">
              <a16:creationId xmlns:a16="http://schemas.microsoft.com/office/drawing/2014/main" id="{38E173B8-BCBB-4C5B-B183-6B5205D43F13}"/>
            </a:ext>
          </a:extLst>
        </xdr:cNvPr>
        <xdr:cNvSpPr/>
      </xdr:nvSpPr>
      <xdr:spPr>
        <a:xfrm>
          <a:off x="18605500" y="17709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87630</xdr:rowOff>
    </xdr:from>
    <xdr:to>
      <xdr:col>102</xdr:col>
      <xdr:colOff>114300</xdr:colOff>
      <xdr:row>103</xdr:row>
      <xdr:rowOff>100964</xdr:rowOff>
    </xdr:to>
    <xdr:cxnSp macro="">
      <xdr:nvCxnSpPr>
        <xdr:cNvPr id="848" name="直線コネクタ 847">
          <a:extLst>
            <a:ext uri="{FF2B5EF4-FFF2-40B4-BE49-F238E27FC236}">
              <a16:creationId xmlns:a16="http://schemas.microsoft.com/office/drawing/2014/main" id="{3CAD3C39-E0AD-4FBF-AC8C-1946660A6A2D}"/>
            </a:ext>
          </a:extLst>
        </xdr:cNvPr>
        <xdr:cNvCxnSpPr/>
      </xdr:nvCxnSpPr>
      <xdr:spPr>
        <a:xfrm flipV="1">
          <a:off x="18656300" y="17746980"/>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142891</xdr:rowOff>
    </xdr:from>
    <xdr:ext cx="469744" cy="259045"/>
    <xdr:sp macro="" textlink="">
      <xdr:nvSpPr>
        <xdr:cNvPr id="849" name="n_1aveValue【庁舎】&#10;一人当たり面積">
          <a:extLst>
            <a:ext uri="{FF2B5EF4-FFF2-40B4-BE49-F238E27FC236}">
              <a16:creationId xmlns:a16="http://schemas.microsoft.com/office/drawing/2014/main" id="{6C31A5FC-9150-43FC-8668-67BB46F2CF7B}"/>
            </a:ext>
          </a:extLst>
        </xdr:cNvPr>
        <xdr:cNvSpPr txBox="1"/>
      </xdr:nvSpPr>
      <xdr:spPr>
        <a:xfrm>
          <a:off x="21075727" y="18145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139082</xdr:rowOff>
    </xdr:from>
    <xdr:ext cx="469744" cy="259045"/>
    <xdr:sp macro="" textlink="">
      <xdr:nvSpPr>
        <xdr:cNvPr id="850" name="n_2aveValue【庁舎】&#10;一人当たり面積">
          <a:extLst>
            <a:ext uri="{FF2B5EF4-FFF2-40B4-BE49-F238E27FC236}">
              <a16:creationId xmlns:a16="http://schemas.microsoft.com/office/drawing/2014/main" id="{349CCB97-10CE-42F8-8972-54D234BA6627}"/>
            </a:ext>
          </a:extLst>
        </xdr:cNvPr>
        <xdr:cNvSpPr txBox="1"/>
      </xdr:nvSpPr>
      <xdr:spPr>
        <a:xfrm>
          <a:off x="20199427" y="1814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137177</xdr:rowOff>
    </xdr:from>
    <xdr:ext cx="469744" cy="259045"/>
    <xdr:sp macro="" textlink="">
      <xdr:nvSpPr>
        <xdr:cNvPr id="851" name="n_3aveValue【庁舎】&#10;一人当たり面積">
          <a:extLst>
            <a:ext uri="{FF2B5EF4-FFF2-40B4-BE49-F238E27FC236}">
              <a16:creationId xmlns:a16="http://schemas.microsoft.com/office/drawing/2014/main" id="{FEE0DD3E-E409-4074-BCDC-5A645BA9F7D0}"/>
            </a:ext>
          </a:extLst>
        </xdr:cNvPr>
        <xdr:cNvSpPr txBox="1"/>
      </xdr:nvSpPr>
      <xdr:spPr>
        <a:xfrm>
          <a:off x="19310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137177</xdr:rowOff>
    </xdr:from>
    <xdr:ext cx="469744" cy="259045"/>
    <xdr:sp macro="" textlink="">
      <xdr:nvSpPr>
        <xdr:cNvPr id="852" name="n_4aveValue【庁舎】&#10;一人当たり面積">
          <a:extLst>
            <a:ext uri="{FF2B5EF4-FFF2-40B4-BE49-F238E27FC236}">
              <a16:creationId xmlns:a16="http://schemas.microsoft.com/office/drawing/2014/main" id="{B7D10624-762A-4A23-BD29-0B7F60D7A0FF}"/>
            </a:ext>
          </a:extLst>
        </xdr:cNvPr>
        <xdr:cNvSpPr txBox="1"/>
      </xdr:nvSpPr>
      <xdr:spPr>
        <a:xfrm>
          <a:off x="18421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126382</xdr:rowOff>
    </xdr:from>
    <xdr:ext cx="469744" cy="259045"/>
    <xdr:sp macro="" textlink="">
      <xdr:nvSpPr>
        <xdr:cNvPr id="853" name="n_1mainValue【庁舎】&#10;一人当たり面積">
          <a:extLst>
            <a:ext uri="{FF2B5EF4-FFF2-40B4-BE49-F238E27FC236}">
              <a16:creationId xmlns:a16="http://schemas.microsoft.com/office/drawing/2014/main" id="{5D157D24-6535-4A8A-9BBE-5A27B5B87847}"/>
            </a:ext>
          </a:extLst>
        </xdr:cNvPr>
        <xdr:cNvSpPr txBox="1"/>
      </xdr:nvSpPr>
      <xdr:spPr>
        <a:xfrm>
          <a:off x="21075727" y="1744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139716</xdr:rowOff>
    </xdr:from>
    <xdr:ext cx="469744" cy="259045"/>
    <xdr:sp macro="" textlink="">
      <xdr:nvSpPr>
        <xdr:cNvPr id="854" name="n_2mainValue【庁舎】&#10;一人当たり面積">
          <a:extLst>
            <a:ext uri="{FF2B5EF4-FFF2-40B4-BE49-F238E27FC236}">
              <a16:creationId xmlns:a16="http://schemas.microsoft.com/office/drawing/2014/main" id="{2FC8ACBE-BE79-40FE-90E0-401E2203E8F5}"/>
            </a:ext>
          </a:extLst>
        </xdr:cNvPr>
        <xdr:cNvSpPr txBox="1"/>
      </xdr:nvSpPr>
      <xdr:spPr>
        <a:xfrm>
          <a:off x="20199427" y="17456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154957</xdr:rowOff>
    </xdr:from>
    <xdr:ext cx="469744" cy="259045"/>
    <xdr:sp macro="" textlink="">
      <xdr:nvSpPr>
        <xdr:cNvPr id="855" name="n_3mainValue【庁舎】&#10;一人当たり面積">
          <a:extLst>
            <a:ext uri="{FF2B5EF4-FFF2-40B4-BE49-F238E27FC236}">
              <a16:creationId xmlns:a16="http://schemas.microsoft.com/office/drawing/2014/main" id="{F94B4C60-707C-4465-9A5D-3F0EDCBB0E40}"/>
            </a:ext>
          </a:extLst>
        </xdr:cNvPr>
        <xdr:cNvSpPr txBox="1"/>
      </xdr:nvSpPr>
      <xdr:spPr>
        <a:xfrm>
          <a:off x="19310427" y="1747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168291</xdr:rowOff>
    </xdr:from>
    <xdr:ext cx="469744" cy="259045"/>
    <xdr:sp macro="" textlink="">
      <xdr:nvSpPr>
        <xdr:cNvPr id="856" name="n_4mainValue【庁舎】&#10;一人当たり面積">
          <a:extLst>
            <a:ext uri="{FF2B5EF4-FFF2-40B4-BE49-F238E27FC236}">
              <a16:creationId xmlns:a16="http://schemas.microsoft.com/office/drawing/2014/main" id="{D2466B71-F987-416C-8A67-BB1392EADE77}"/>
            </a:ext>
          </a:extLst>
        </xdr:cNvPr>
        <xdr:cNvSpPr txBox="1"/>
      </xdr:nvSpPr>
      <xdr:spPr>
        <a:xfrm>
          <a:off x="18421427" y="17484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E307355A-95F1-49EE-A7BB-48D127F46E9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84BF3D42-5D4E-45FD-A2AF-CDC95E79485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E3F46BC0-93BD-4F12-9CC0-64CD5288469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類似団体と比較して特に有形固定資産減価償却率の高い施設は、消防施設、市民会館、福祉施設であり、特に低くなっている消防施設については、消防団が使用する消防小屋等となっている。</a:t>
          </a:r>
        </a:p>
        <a:p>
          <a:r>
            <a:rPr kumimoji="1" lang="ja-JP" altLang="en-US" sz="1300">
              <a:latin typeface="ＭＳ Ｐゴシック" panose="020B0600070205080204" pitchFamily="50" charset="-128"/>
              <a:ea typeface="ＭＳ Ｐゴシック" panose="020B0600070205080204" pitchFamily="50" charset="-128"/>
            </a:rPr>
            <a:t>一般廃棄物処理施設については、令和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年度の大規模改修工事を実施したことにより、類似団体平均を下回った。</a:t>
          </a:r>
        </a:p>
        <a:p>
          <a:r>
            <a:rPr kumimoji="1" lang="ja-JP" altLang="en-US" sz="1300">
              <a:latin typeface="ＭＳ Ｐゴシック" panose="020B0600070205080204" pitchFamily="50" charset="-128"/>
              <a:ea typeface="ＭＳ Ｐゴシック" panose="020B0600070205080204" pitchFamily="50" charset="-128"/>
            </a:rPr>
            <a:t>人口減少に伴い一人当たり面積が年々増加傾向にあることから、他の施設についても、公共施設等総合管理計画に基づき、長寿命化または既存施設の統廃合・廃止除却等を計画的に実施していく。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75" thickBot="1" x14ac:dyDescent="0.2">
      <c r="B2" s="164" t="s">
        <v>77</v>
      </c>
      <c r="C2" s="164"/>
      <c r="D2" s="165"/>
    </row>
    <row r="3" spans="1:119" ht="18.75" customHeight="1" thickBot="1" x14ac:dyDescent="0.2">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15">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24169434</v>
      </c>
      <c r="BO4" s="358"/>
      <c r="BP4" s="358"/>
      <c r="BQ4" s="358"/>
      <c r="BR4" s="358"/>
      <c r="BS4" s="358"/>
      <c r="BT4" s="358"/>
      <c r="BU4" s="359"/>
      <c r="BV4" s="357">
        <v>24501157</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7</v>
      </c>
      <c r="CU4" s="364"/>
      <c r="CV4" s="364"/>
      <c r="CW4" s="364"/>
      <c r="CX4" s="364"/>
      <c r="CY4" s="364"/>
      <c r="CZ4" s="364"/>
      <c r="DA4" s="365"/>
      <c r="DB4" s="363">
        <v>15.8</v>
      </c>
      <c r="DC4" s="364"/>
      <c r="DD4" s="364"/>
      <c r="DE4" s="364"/>
      <c r="DF4" s="364"/>
      <c r="DG4" s="364"/>
      <c r="DH4" s="364"/>
      <c r="DI4" s="365"/>
    </row>
    <row r="5" spans="1:119" ht="18.75" customHeight="1" x14ac:dyDescent="0.15">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22898172</v>
      </c>
      <c r="BO5" s="395"/>
      <c r="BP5" s="395"/>
      <c r="BQ5" s="395"/>
      <c r="BR5" s="395"/>
      <c r="BS5" s="395"/>
      <c r="BT5" s="395"/>
      <c r="BU5" s="396"/>
      <c r="BV5" s="394">
        <v>22282458</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87.5</v>
      </c>
      <c r="CU5" s="392"/>
      <c r="CV5" s="392"/>
      <c r="CW5" s="392"/>
      <c r="CX5" s="392"/>
      <c r="CY5" s="392"/>
      <c r="CZ5" s="392"/>
      <c r="DA5" s="393"/>
      <c r="DB5" s="391">
        <v>85.7</v>
      </c>
      <c r="DC5" s="392"/>
      <c r="DD5" s="392"/>
      <c r="DE5" s="392"/>
      <c r="DF5" s="392"/>
      <c r="DG5" s="392"/>
      <c r="DH5" s="392"/>
      <c r="DI5" s="393"/>
    </row>
    <row r="6" spans="1:119" ht="18.75" customHeight="1" x14ac:dyDescent="0.15">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1271262</v>
      </c>
      <c r="BO6" s="395"/>
      <c r="BP6" s="395"/>
      <c r="BQ6" s="395"/>
      <c r="BR6" s="395"/>
      <c r="BS6" s="395"/>
      <c r="BT6" s="395"/>
      <c r="BU6" s="396"/>
      <c r="BV6" s="394">
        <v>2218699</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87.7</v>
      </c>
      <c r="CU6" s="432"/>
      <c r="CV6" s="432"/>
      <c r="CW6" s="432"/>
      <c r="CX6" s="432"/>
      <c r="CY6" s="432"/>
      <c r="CZ6" s="432"/>
      <c r="DA6" s="433"/>
      <c r="DB6" s="431">
        <v>86.1</v>
      </c>
      <c r="DC6" s="432"/>
      <c r="DD6" s="432"/>
      <c r="DE6" s="432"/>
      <c r="DF6" s="432"/>
      <c r="DG6" s="432"/>
      <c r="DH6" s="432"/>
      <c r="DI6" s="433"/>
    </row>
    <row r="7" spans="1:119" ht="18.75" customHeight="1" x14ac:dyDescent="0.15">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409531</v>
      </c>
      <c r="BO7" s="395"/>
      <c r="BP7" s="395"/>
      <c r="BQ7" s="395"/>
      <c r="BR7" s="395"/>
      <c r="BS7" s="395"/>
      <c r="BT7" s="395"/>
      <c r="BU7" s="396"/>
      <c r="BV7" s="394">
        <v>282343</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12328777</v>
      </c>
      <c r="CU7" s="395"/>
      <c r="CV7" s="395"/>
      <c r="CW7" s="395"/>
      <c r="CX7" s="395"/>
      <c r="CY7" s="395"/>
      <c r="CZ7" s="395"/>
      <c r="DA7" s="396"/>
      <c r="DB7" s="394">
        <v>12260105</v>
      </c>
      <c r="DC7" s="395"/>
      <c r="DD7" s="395"/>
      <c r="DE7" s="395"/>
      <c r="DF7" s="395"/>
      <c r="DG7" s="395"/>
      <c r="DH7" s="395"/>
      <c r="DI7" s="396"/>
    </row>
    <row r="8" spans="1:119" ht="18.75" customHeight="1" thickBot="1" x14ac:dyDescent="0.2">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861731</v>
      </c>
      <c r="BO8" s="395"/>
      <c r="BP8" s="395"/>
      <c r="BQ8" s="395"/>
      <c r="BR8" s="395"/>
      <c r="BS8" s="395"/>
      <c r="BT8" s="395"/>
      <c r="BU8" s="396"/>
      <c r="BV8" s="394">
        <v>1936356</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0.43</v>
      </c>
      <c r="CU8" s="435"/>
      <c r="CV8" s="435"/>
      <c r="CW8" s="435"/>
      <c r="CX8" s="435"/>
      <c r="CY8" s="435"/>
      <c r="CZ8" s="435"/>
      <c r="DA8" s="436"/>
      <c r="DB8" s="434">
        <v>0.42</v>
      </c>
      <c r="DC8" s="435"/>
      <c r="DD8" s="435"/>
      <c r="DE8" s="435"/>
      <c r="DF8" s="435"/>
      <c r="DG8" s="435"/>
      <c r="DH8" s="435"/>
      <c r="DI8" s="436"/>
    </row>
    <row r="9" spans="1:119" ht="18.75" customHeight="1" thickBot="1" x14ac:dyDescent="0.2">
      <c r="A9" s="163"/>
      <c r="B9" s="388" t="s">
        <v>106</v>
      </c>
      <c r="C9" s="389"/>
      <c r="D9" s="389"/>
      <c r="E9" s="389"/>
      <c r="F9" s="389"/>
      <c r="G9" s="389"/>
      <c r="H9" s="389"/>
      <c r="I9" s="389"/>
      <c r="J9" s="389"/>
      <c r="K9" s="437"/>
      <c r="L9" s="438" t="s">
        <v>107</v>
      </c>
      <c r="M9" s="439"/>
      <c r="N9" s="439"/>
      <c r="O9" s="439"/>
      <c r="P9" s="439"/>
      <c r="Q9" s="440"/>
      <c r="R9" s="441">
        <v>30383</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-1074625</v>
      </c>
      <c r="BO9" s="395"/>
      <c r="BP9" s="395"/>
      <c r="BQ9" s="395"/>
      <c r="BR9" s="395"/>
      <c r="BS9" s="395"/>
      <c r="BT9" s="395"/>
      <c r="BU9" s="396"/>
      <c r="BV9" s="394">
        <v>-446554</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11.3</v>
      </c>
      <c r="CU9" s="392"/>
      <c r="CV9" s="392"/>
      <c r="CW9" s="392"/>
      <c r="CX9" s="392"/>
      <c r="CY9" s="392"/>
      <c r="CZ9" s="392"/>
      <c r="DA9" s="393"/>
      <c r="DB9" s="391">
        <v>10.5</v>
      </c>
      <c r="DC9" s="392"/>
      <c r="DD9" s="392"/>
      <c r="DE9" s="392"/>
      <c r="DF9" s="392"/>
      <c r="DG9" s="392"/>
      <c r="DH9" s="392"/>
      <c r="DI9" s="393"/>
    </row>
    <row r="10" spans="1:119" ht="18.75" customHeight="1" thickBot="1" x14ac:dyDescent="0.2">
      <c r="A10" s="163"/>
      <c r="B10" s="388"/>
      <c r="C10" s="389"/>
      <c r="D10" s="389"/>
      <c r="E10" s="389"/>
      <c r="F10" s="389"/>
      <c r="G10" s="389"/>
      <c r="H10" s="389"/>
      <c r="I10" s="389"/>
      <c r="J10" s="389"/>
      <c r="K10" s="437"/>
      <c r="L10" s="444" t="s">
        <v>112</v>
      </c>
      <c r="M10" s="424"/>
      <c r="N10" s="424"/>
      <c r="O10" s="424"/>
      <c r="P10" s="424"/>
      <c r="Q10" s="425"/>
      <c r="R10" s="445">
        <v>33199</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6469</v>
      </c>
      <c r="BO10" s="395"/>
      <c r="BP10" s="395"/>
      <c r="BQ10" s="395"/>
      <c r="BR10" s="395"/>
      <c r="BS10" s="395"/>
      <c r="BT10" s="395"/>
      <c r="BU10" s="396"/>
      <c r="BV10" s="394">
        <v>2720</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275250</v>
      </c>
      <c r="BO11" s="395"/>
      <c r="BP11" s="395"/>
      <c r="BQ11" s="395"/>
      <c r="BR11" s="395"/>
      <c r="BS11" s="395"/>
      <c r="BT11" s="395"/>
      <c r="BU11" s="396"/>
      <c r="BV11" s="394">
        <v>66144</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15">
      <c r="A12" s="163"/>
      <c r="B12" s="454" t="s">
        <v>123</v>
      </c>
      <c r="C12" s="455"/>
      <c r="D12" s="455"/>
      <c r="E12" s="455"/>
      <c r="F12" s="455"/>
      <c r="G12" s="455"/>
      <c r="H12" s="455"/>
      <c r="I12" s="455"/>
      <c r="J12" s="455"/>
      <c r="K12" s="456"/>
      <c r="L12" s="463" t="s">
        <v>124</v>
      </c>
      <c r="M12" s="464"/>
      <c r="N12" s="464"/>
      <c r="O12" s="464"/>
      <c r="P12" s="464"/>
      <c r="Q12" s="465"/>
      <c r="R12" s="466">
        <v>29514</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15">
      <c r="A13" s="163"/>
      <c r="B13" s="457"/>
      <c r="C13" s="458"/>
      <c r="D13" s="458"/>
      <c r="E13" s="458"/>
      <c r="F13" s="458"/>
      <c r="G13" s="458"/>
      <c r="H13" s="458"/>
      <c r="I13" s="458"/>
      <c r="J13" s="458"/>
      <c r="K13" s="459"/>
      <c r="L13" s="172"/>
      <c r="M13" s="485" t="s">
        <v>130</v>
      </c>
      <c r="N13" s="486"/>
      <c r="O13" s="486"/>
      <c r="P13" s="486"/>
      <c r="Q13" s="487"/>
      <c r="R13" s="478">
        <v>28846</v>
      </c>
      <c r="S13" s="479"/>
      <c r="T13" s="479"/>
      <c r="U13" s="479"/>
      <c r="V13" s="480"/>
      <c r="W13" s="410" t="s">
        <v>131</v>
      </c>
      <c r="X13" s="411"/>
      <c r="Y13" s="411"/>
      <c r="Z13" s="411"/>
      <c r="AA13" s="411"/>
      <c r="AB13" s="401"/>
      <c r="AC13" s="445">
        <v>804</v>
      </c>
      <c r="AD13" s="446"/>
      <c r="AE13" s="446"/>
      <c r="AF13" s="446"/>
      <c r="AG13" s="488"/>
      <c r="AH13" s="445">
        <v>992</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-792906</v>
      </c>
      <c r="BO13" s="395"/>
      <c r="BP13" s="395"/>
      <c r="BQ13" s="395"/>
      <c r="BR13" s="395"/>
      <c r="BS13" s="395"/>
      <c r="BT13" s="395"/>
      <c r="BU13" s="396"/>
      <c r="BV13" s="394">
        <v>-377690</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7.1</v>
      </c>
      <c r="CU13" s="392"/>
      <c r="CV13" s="392"/>
      <c r="CW13" s="392"/>
      <c r="CX13" s="392"/>
      <c r="CY13" s="392"/>
      <c r="CZ13" s="392"/>
      <c r="DA13" s="393"/>
      <c r="DB13" s="391">
        <v>7</v>
      </c>
      <c r="DC13" s="392"/>
      <c r="DD13" s="392"/>
      <c r="DE13" s="392"/>
      <c r="DF13" s="392"/>
      <c r="DG13" s="392"/>
      <c r="DH13" s="392"/>
      <c r="DI13" s="393"/>
    </row>
    <row r="14" spans="1:119" ht="18.75" customHeight="1" thickBot="1" x14ac:dyDescent="0.2">
      <c r="A14" s="163"/>
      <c r="B14" s="457"/>
      <c r="C14" s="458"/>
      <c r="D14" s="458"/>
      <c r="E14" s="458"/>
      <c r="F14" s="458"/>
      <c r="G14" s="458"/>
      <c r="H14" s="458"/>
      <c r="I14" s="458"/>
      <c r="J14" s="458"/>
      <c r="K14" s="459"/>
      <c r="L14" s="475" t="s">
        <v>135</v>
      </c>
      <c r="M14" s="476"/>
      <c r="N14" s="476"/>
      <c r="O14" s="476"/>
      <c r="P14" s="476"/>
      <c r="Q14" s="477"/>
      <c r="R14" s="478">
        <v>29885</v>
      </c>
      <c r="S14" s="479"/>
      <c r="T14" s="479"/>
      <c r="U14" s="479"/>
      <c r="V14" s="480"/>
      <c r="W14" s="384"/>
      <c r="X14" s="385"/>
      <c r="Y14" s="385"/>
      <c r="Z14" s="385"/>
      <c r="AA14" s="385"/>
      <c r="AB14" s="374"/>
      <c r="AC14" s="481">
        <v>5.4</v>
      </c>
      <c r="AD14" s="482"/>
      <c r="AE14" s="482"/>
      <c r="AF14" s="482"/>
      <c r="AG14" s="483"/>
      <c r="AH14" s="481">
        <v>6.1</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15">
      <c r="A15" s="163"/>
      <c r="B15" s="457"/>
      <c r="C15" s="458"/>
      <c r="D15" s="458"/>
      <c r="E15" s="458"/>
      <c r="F15" s="458"/>
      <c r="G15" s="458"/>
      <c r="H15" s="458"/>
      <c r="I15" s="458"/>
      <c r="J15" s="458"/>
      <c r="K15" s="459"/>
      <c r="L15" s="172"/>
      <c r="M15" s="485" t="s">
        <v>130</v>
      </c>
      <c r="N15" s="486"/>
      <c r="O15" s="486"/>
      <c r="P15" s="486"/>
      <c r="Q15" s="487"/>
      <c r="R15" s="478">
        <v>29332</v>
      </c>
      <c r="S15" s="479"/>
      <c r="T15" s="479"/>
      <c r="U15" s="479"/>
      <c r="V15" s="480"/>
      <c r="W15" s="410" t="s">
        <v>137</v>
      </c>
      <c r="X15" s="411"/>
      <c r="Y15" s="411"/>
      <c r="Z15" s="411"/>
      <c r="AA15" s="411"/>
      <c r="AB15" s="401"/>
      <c r="AC15" s="445">
        <v>4945</v>
      </c>
      <c r="AD15" s="446"/>
      <c r="AE15" s="446"/>
      <c r="AF15" s="446"/>
      <c r="AG15" s="488"/>
      <c r="AH15" s="445">
        <v>5207</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4681811</v>
      </c>
      <c r="BO15" s="358"/>
      <c r="BP15" s="358"/>
      <c r="BQ15" s="358"/>
      <c r="BR15" s="358"/>
      <c r="BS15" s="358"/>
      <c r="BT15" s="358"/>
      <c r="BU15" s="359"/>
      <c r="BV15" s="357">
        <v>4814953</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33.1</v>
      </c>
      <c r="AD16" s="482"/>
      <c r="AE16" s="482"/>
      <c r="AF16" s="482"/>
      <c r="AG16" s="483"/>
      <c r="AH16" s="481">
        <v>31.9</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11055553</v>
      </c>
      <c r="BO16" s="395"/>
      <c r="BP16" s="395"/>
      <c r="BQ16" s="395"/>
      <c r="BR16" s="395"/>
      <c r="BS16" s="395"/>
      <c r="BT16" s="395"/>
      <c r="BU16" s="396"/>
      <c r="BV16" s="394">
        <v>10910717</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9189</v>
      </c>
      <c r="AD17" s="446"/>
      <c r="AE17" s="446"/>
      <c r="AF17" s="446"/>
      <c r="AG17" s="488"/>
      <c r="AH17" s="445">
        <v>10114</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5920242</v>
      </c>
      <c r="BO17" s="395"/>
      <c r="BP17" s="395"/>
      <c r="BQ17" s="395"/>
      <c r="BR17" s="395"/>
      <c r="BS17" s="395"/>
      <c r="BT17" s="395"/>
      <c r="BU17" s="396"/>
      <c r="BV17" s="394">
        <v>6096102</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163"/>
      <c r="B18" s="516" t="s">
        <v>147</v>
      </c>
      <c r="C18" s="437"/>
      <c r="D18" s="437"/>
      <c r="E18" s="517"/>
      <c r="F18" s="517"/>
      <c r="G18" s="517"/>
      <c r="H18" s="517"/>
      <c r="I18" s="517"/>
      <c r="J18" s="517"/>
      <c r="K18" s="517"/>
      <c r="L18" s="518">
        <v>445.63</v>
      </c>
      <c r="M18" s="518"/>
      <c r="N18" s="518"/>
      <c r="O18" s="518"/>
      <c r="P18" s="518"/>
      <c r="Q18" s="518"/>
      <c r="R18" s="519"/>
      <c r="S18" s="519"/>
      <c r="T18" s="519"/>
      <c r="U18" s="519"/>
      <c r="V18" s="520"/>
      <c r="W18" s="412"/>
      <c r="X18" s="413"/>
      <c r="Y18" s="413"/>
      <c r="Z18" s="413"/>
      <c r="AA18" s="413"/>
      <c r="AB18" s="404"/>
      <c r="AC18" s="521">
        <v>61.5</v>
      </c>
      <c r="AD18" s="522"/>
      <c r="AE18" s="522"/>
      <c r="AF18" s="522"/>
      <c r="AG18" s="523"/>
      <c r="AH18" s="521">
        <v>62</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10924523</v>
      </c>
      <c r="BO18" s="395"/>
      <c r="BP18" s="395"/>
      <c r="BQ18" s="395"/>
      <c r="BR18" s="395"/>
      <c r="BS18" s="395"/>
      <c r="BT18" s="395"/>
      <c r="BU18" s="396"/>
      <c r="BV18" s="394">
        <v>10555245</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163"/>
      <c r="B19" s="516" t="s">
        <v>149</v>
      </c>
      <c r="C19" s="437"/>
      <c r="D19" s="437"/>
      <c r="E19" s="517"/>
      <c r="F19" s="517"/>
      <c r="G19" s="517"/>
      <c r="H19" s="517"/>
      <c r="I19" s="517"/>
      <c r="J19" s="517"/>
      <c r="K19" s="517"/>
      <c r="L19" s="525">
        <v>68</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17118181</v>
      </c>
      <c r="BO19" s="395"/>
      <c r="BP19" s="395"/>
      <c r="BQ19" s="395"/>
      <c r="BR19" s="395"/>
      <c r="BS19" s="395"/>
      <c r="BT19" s="395"/>
      <c r="BU19" s="396"/>
      <c r="BV19" s="394">
        <v>17143216</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163"/>
      <c r="B20" s="516" t="s">
        <v>151</v>
      </c>
      <c r="C20" s="437"/>
      <c r="D20" s="437"/>
      <c r="E20" s="517"/>
      <c r="F20" s="517"/>
      <c r="G20" s="517"/>
      <c r="H20" s="517"/>
      <c r="I20" s="517"/>
      <c r="J20" s="517"/>
      <c r="K20" s="517"/>
      <c r="L20" s="525">
        <v>11306</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15">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16635468</v>
      </c>
      <c r="BO22" s="358"/>
      <c r="BP22" s="358"/>
      <c r="BQ22" s="358"/>
      <c r="BR22" s="358"/>
      <c r="BS22" s="358"/>
      <c r="BT22" s="358"/>
      <c r="BU22" s="359"/>
      <c r="BV22" s="357">
        <v>17160426</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15">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5651146</v>
      </c>
      <c r="BO23" s="395"/>
      <c r="BP23" s="395"/>
      <c r="BQ23" s="395"/>
      <c r="BR23" s="395"/>
      <c r="BS23" s="395"/>
      <c r="BT23" s="395"/>
      <c r="BU23" s="396"/>
      <c r="BV23" s="394">
        <v>6075361</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163"/>
      <c r="B24" s="565"/>
      <c r="C24" s="541"/>
      <c r="D24" s="542"/>
      <c r="E24" s="444" t="s">
        <v>161</v>
      </c>
      <c r="F24" s="424"/>
      <c r="G24" s="424"/>
      <c r="H24" s="424"/>
      <c r="I24" s="424"/>
      <c r="J24" s="424"/>
      <c r="K24" s="425"/>
      <c r="L24" s="445">
        <v>1</v>
      </c>
      <c r="M24" s="446"/>
      <c r="N24" s="446"/>
      <c r="O24" s="446"/>
      <c r="P24" s="488"/>
      <c r="Q24" s="445">
        <v>8172</v>
      </c>
      <c r="R24" s="446"/>
      <c r="S24" s="446"/>
      <c r="T24" s="446"/>
      <c r="U24" s="446"/>
      <c r="V24" s="488"/>
      <c r="W24" s="540"/>
      <c r="X24" s="541"/>
      <c r="Y24" s="542"/>
      <c r="Z24" s="444" t="s">
        <v>162</v>
      </c>
      <c r="AA24" s="424"/>
      <c r="AB24" s="424"/>
      <c r="AC24" s="424"/>
      <c r="AD24" s="424"/>
      <c r="AE24" s="424"/>
      <c r="AF24" s="424"/>
      <c r="AG24" s="425"/>
      <c r="AH24" s="445">
        <v>265</v>
      </c>
      <c r="AI24" s="446"/>
      <c r="AJ24" s="446"/>
      <c r="AK24" s="446"/>
      <c r="AL24" s="488"/>
      <c r="AM24" s="445">
        <v>809045</v>
      </c>
      <c r="AN24" s="446"/>
      <c r="AO24" s="446"/>
      <c r="AP24" s="446"/>
      <c r="AQ24" s="446"/>
      <c r="AR24" s="488"/>
      <c r="AS24" s="445">
        <v>3053</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10652619</v>
      </c>
      <c r="BO24" s="395"/>
      <c r="BP24" s="395"/>
      <c r="BQ24" s="395"/>
      <c r="BR24" s="395"/>
      <c r="BS24" s="395"/>
      <c r="BT24" s="395"/>
      <c r="BU24" s="396"/>
      <c r="BV24" s="394">
        <v>10518326</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15">
      <c r="A25" s="163"/>
      <c r="B25" s="565"/>
      <c r="C25" s="541"/>
      <c r="D25" s="542"/>
      <c r="E25" s="444" t="s">
        <v>164</v>
      </c>
      <c r="F25" s="424"/>
      <c r="G25" s="424"/>
      <c r="H25" s="424"/>
      <c r="I25" s="424"/>
      <c r="J25" s="424"/>
      <c r="K25" s="425"/>
      <c r="L25" s="445">
        <v>1</v>
      </c>
      <c r="M25" s="446"/>
      <c r="N25" s="446"/>
      <c r="O25" s="446"/>
      <c r="P25" s="488"/>
      <c r="Q25" s="445">
        <v>6154</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265761</v>
      </c>
      <c r="BO25" s="358"/>
      <c r="BP25" s="358"/>
      <c r="BQ25" s="358"/>
      <c r="BR25" s="358"/>
      <c r="BS25" s="358"/>
      <c r="BT25" s="358"/>
      <c r="BU25" s="359"/>
      <c r="BV25" s="357">
        <v>214135</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15">
      <c r="A26" s="163"/>
      <c r="B26" s="565"/>
      <c r="C26" s="541"/>
      <c r="D26" s="542"/>
      <c r="E26" s="444" t="s">
        <v>167</v>
      </c>
      <c r="F26" s="424"/>
      <c r="G26" s="424"/>
      <c r="H26" s="424"/>
      <c r="I26" s="424"/>
      <c r="J26" s="424"/>
      <c r="K26" s="425"/>
      <c r="L26" s="445">
        <v>1</v>
      </c>
      <c r="M26" s="446"/>
      <c r="N26" s="446"/>
      <c r="O26" s="446"/>
      <c r="P26" s="488"/>
      <c r="Q26" s="445">
        <v>5387</v>
      </c>
      <c r="R26" s="446"/>
      <c r="S26" s="446"/>
      <c r="T26" s="446"/>
      <c r="U26" s="446"/>
      <c r="V26" s="488"/>
      <c r="W26" s="540"/>
      <c r="X26" s="541"/>
      <c r="Y26" s="542"/>
      <c r="Z26" s="444" t="s">
        <v>168</v>
      </c>
      <c r="AA26" s="546"/>
      <c r="AB26" s="546"/>
      <c r="AC26" s="546"/>
      <c r="AD26" s="546"/>
      <c r="AE26" s="546"/>
      <c r="AF26" s="546"/>
      <c r="AG26" s="547"/>
      <c r="AH26" s="445">
        <v>11</v>
      </c>
      <c r="AI26" s="446"/>
      <c r="AJ26" s="446"/>
      <c r="AK26" s="446"/>
      <c r="AL26" s="488"/>
      <c r="AM26" s="445">
        <v>33088</v>
      </c>
      <c r="AN26" s="446"/>
      <c r="AO26" s="446"/>
      <c r="AP26" s="446"/>
      <c r="AQ26" s="446"/>
      <c r="AR26" s="488"/>
      <c r="AS26" s="445">
        <v>3008</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163"/>
      <c r="B27" s="565"/>
      <c r="C27" s="541"/>
      <c r="D27" s="542"/>
      <c r="E27" s="444" t="s">
        <v>170</v>
      </c>
      <c r="F27" s="424"/>
      <c r="G27" s="424"/>
      <c r="H27" s="424"/>
      <c r="I27" s="424"/>
      <c r="J27" s="424"/>
      <c r="K27" s="425"/>
      <c r="L27" s="445">
        <v>1</v>
      </c>
      <c r="M27" s="446"/>
      <c r="N27" s="446"/>
      <c r="O27" s="446"/>
      <c r="P27" s="488"/>
      <c r="Q27" s="445">
        <v>3681</v>
      </c>
      <c r="R27" s="446"/>
      <c r="S27" s="446"/>
      <c r="T27" s="446"/>
      <c r="U27" s="446"/>
      <c r="V27" s="488"/>
      <c r="W27" s="540"/>
      <c r="X27" s="541"/>
      <c r="Y27" s="542"/>
      <c r="Z27" s="444" t="s">
        <v>171</v>
      </c>
      <c r="AA27" s="424"/>
      <c r="AB27" s="424"/>
      <c r="AC27" s="424"/>
      <c r="AD27" s="424"/>
      <c r="AE27" s="424"/>
      <c r="AF27" s="424"/>
      <c r="AG27" s="425"/>
      <c r="AH27" s="445">
        <v>29</v>
      </c>
      <c r="AI27" s="446"/>
      <c r="AJ27" s="446"/>
      <c r="AK27" s="446"/>
      <c r="AL27" s="488"/>
      <c r="AM27" s="445">
        <v>88572</v>
      </c>
      <c r="AN27" s="446"/>
      <c r="AO27" s="446"/>
      <c r="AP27" s="446"/>
      <c r="AQ27" s="446"/>
      <c r="AR27" s="488"/>
      <c r="AS27" s="445">
        <v>3054</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15">
      <c r="A28" s="163"/>
      <c r="B28" s="565"/>
      <c r="C28" s="541"/>
      <c r="D28" s="542"/>
      <c r="E28" s="444" t="s">
        <v>173</v>
      </c>
      <c r="F28" s="424"/>
      <c r="G28" s="424"/>
      <c r="H28" s="424"/>
      <c r="I28" s="424"/>
      <c r="J28" s="424"/>
      <c r="K28" s="425"/>
      <c r="L28" s="445">
        <v>1</v>
      </c>
      <c r="M28" s="446"/>
      <c r="N28" s="446"/>
      <c r="O28" s="446"/>
      <c r="P28" s="488"/>
      <c r="Q28" s="445">
        <v>3002</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5113083</v>
      </c>
      <c r="BO28" s="358"/>
      <c r="BP28" s="358"/>
      <c r="BQ28" s="358"/>
      <c r="BR28" s="358"/>
      <c r="BS28" s="358"/>
      <c r="BT28" s="358"/>
      <c r="BU28" s="359"/>
      <c r="BV28" s="357">
        <v>5106614</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15">
      <c r="A29" s="163"/>
      <c r="B29" s="565"/>
      <c r="C29" s="541"/>
      <c r="D29" s="542"/>
      <c r="E29" s="444" t="s">
        <v>176</v>
      </c>
      <c r="F29" s="424"/>
      <c r="G29" s="424"/>
      <c r="H29" s="424"/>
      <c r="I29" s="424"/>
      <c r="J29" s="424"/>
      <c r="K29" s="425"/>
      <c r="L29" s="445">
        <v>16</v>
      </c>
      <c r="M29" s="446"/>
      <c r="N29" s="446"/>
      <c r="O29" s="446"/>
      <c r="P29" s="488"/>
      <c r="Q29" s="445">
        <v>2869</v>
      </c>
      <c r="R29" s="446"/>
      <c r="S29" s="446"/>
      <c r="T29" s="446"/>
      <c r="U29" s="446"/>
      <c r="V29" s="488"/>
      <c r="W29" s="543"/>
      <c r="X29" s="544"/>
      <c r="Y29" s="545"/>
      <c r="Z29" s="444" t="s">
        <v>177</v>
      </c>
      <c r="AA29" s="424"/>
      <c r="AB29" s="424"/>
      <c r="AC29" s="424"/>
      <c r="AD29" s="424"/>
      <c r="AE29" s="424"/>
      <c r="AF29" s="424"/>
      <c r="AG29" s="425"/>
      <c r="AH29" s="445">
        <v>294</v>
      </c>
      <c r="AI29" s="446"/>
      <c r="AJ29" s="446"/>
      <c r="AK29" s="446"/>
      <c r="AL29" s="488"/>
      <c r="AM29" s="445">
        <v>897617</v>
      </c>
      <c r="AN29" s="446"/>
      <c r="AO29" s="446"/>
      <c r="AP29" s="446"/>
      <c r="AQ29" s="446"/>
      <c r="AR29" s="488"/>
      <c r="AS29" s="445">
        <v>3053</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518669</v>
      </c>
      <c r="BO29" s="395"/>
      <c r="BP29" s="395"/>
      <c r="BQ29" s="395"/>
      <c r="BR29" s="395"/>
      <c r="BS29" s="395"/>
      <c r="BT29" s="395"/>
      <c r="BU29" s="396"/>
      <c r="BV29" s="394">
        <v>293589</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93.7</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6269063</v>
      </c>
      <c r="BO30" s="514"/>
      <c r="BP30" s="514"/>
      <c r="BQ30" s="514"/>
      <c r="BR30" s="514"/>
      <c r="BS30" s="514"/>
      <c r="BT30" s="514"/>
      <c r="BU30" s="515"/>
      <c r="BV30" s="513">
        <v>5925835</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15">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15">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IF('各会計、関係団体の財政状況及び健全化判断比率'!B31="","",'各会計、関係団体の財政状況及び健全化判断比率'!B31)</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8</v>
      </c>
      <c r="BX34" s="584"/>
      <c r="BY34" s="585" t="str">
        <f>IF('各会計、関係団体の財政状況及び健全化判断比率'!B68="","",'各会計、関係団体の財政状況及び健全化判断比率'!B68)</f>
        <v>上越地域消防事務組合</v>
      </c>
      <c r="BZ34" s="585"/>
      <c r="CA34" s="585"/>
      <c r="CB34" s="585"/>
      <c r="CC34" s="585"/>
      <c r="CD34" s="585"/>
      <c r="CE34" s="585"/>
      <c r="CF34" s="585"/>
      <c r="CG34" s="585"/>
      <c r="CH34" s="585"/>
      <c r="CI34" s="585"/>
      <c r="CJ34" s="585"/>
      <c r="CK34" s="585"/>
      <c r="CL34" s="585"/>
      <c r="CM34" s="585"/>
      <c r="CN34" s="163"/>
      <c r="CO34" s="584">
        <f>IF(CQ34="","",MAX(C34:D43,U34:V43,AM34:AN43,BE34:BF43,BW34:BX43)+1)</f>
        <v>18</v>
      </c>
      <c r="CP34" s="584"/>
      <c r="CQ34" s="585" t="str">
        <f>IF('各会計、関係団体の財政状況及び健全化判断比率'!BS7="","",'各会計、関係団体の財政状況及び健全化判断比率'!BS7)</f>
        <v>妙高文化振興事業団</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15">
      <c r="A35" s="163"/>
      <c r="B35" s="187"/>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後期高齢者医療特別会計</v>
      </c>
      <c r="X35" s="585"/>
      <c r="Y35" s="585"/>
      <c r="Z35" s="585"/>
      <c r="AA35" s="585"/>
      <c r="AB35" s="585"/>
      <c r="AC35" s="585"/>
      <c r="AD35" s="585"/>
      <c r="AE35" s="585"/>
      <c r="AF35" s="585"/>
      <c r="AG35" s="585"/>
      <c r="AH35" s="585"/>
      <c r="AI35" s="585"/>
      <c r="AJ35" s="585"/>
      <c r="AK35" s="585"/>
      <c r="AL35" s="163"/>
      <c r="AM35" s="584">
        <f t="shared" ref="AM35:AM43" si="0">IF(AO35="","",AM34+1)</f>
        <v>6</v>
      </c>
      <c r="AN35" s="584"/>
      <c r="AO35" s="585" t="str">
        <f>IF('各会計、関係団体の財政状況及び健全化判断比率'!B32="","",'各会計、関係団体の財政状況及び健全化判断比率'!B32)</f>
        <v>簡易水道事業会計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9</v>
      </c>
      <c r="BX35" s="584"/>
      <c r="BY35" s="585" t="str">
        <f>IF('各会計、関係団体の財政状況及び健全化判断比率'!B69="","",'各会計、関係団体の財政状況及び健全化判断比率'!B69)</f>
        <v>上越広域伝染病院組合</v>
      </c>
      <c r="BZ35" s="585"/>
      <c r="CA35" s="585"/>
      <c r="CB35" s="585"/>
      <c r="CC35" s="585"/>
      <c r="CD35" s="585"/>
      <c r="CE35" s="585"/>
      <c r="CF35" s="585"/>
      <c r="CG35" s="585"/>
      <c r="CH35" s="585"/>
      <c r="CI35" s="585"/>
      <c r="CJ35" s="585"/>
      <c r="CK35" s="585"/>
      <c r="CL35" s="585"/>
      <c r="CM35" s="585"/>
      <c r="CN35" s="163"/>
      <c r="CO35" s="584">
        <f t="shared" ref="CO35:CO43" si="3">IF(CQ35="","",CO34+1)</f>
        <v>19</v>
      </c>
      <c r="CP35" s="584"/>
      <c r="CQ35" s="585" t="str">
        <f>IF('各会計、関係団体の財政状況及び健全化判断比率'!BS8="","",'各会計、関係団体の財政状況及び健全化判断比率'!BS8)</f>
        <v>妙高ふるさと振興</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15">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介護保険特別会計</v>
      </c>
      <c r="X36" s="585"/>
      <c r="Y36" s="585"/>
      <c r="Z36" s="585"/>
      <c r="AA36" s="585"/>
      <c r="AB36" s="585"/>
      <c r="AC36" s="585"/>
      <c r="AD36" s="585"/>
      <c r="AE36" s="585"/>
      <c r="AF36" s="585"/>
      <c r="AG36" s="585"/>
      <c r="AH36" s="585"/>
      <c r="AI36" s="585"/>
      <c r="AJ36" s="585"/>
      <c r="AK36" s="585"/>
      <c r="AL36" s="163"/>
      <c r="AM36" s="584">
        <f t="shared" si="0"/>
        <v>7</v>
      </c>
      <c r="AN36" s="584"/>
      <c r="AO36" s="585" t="str">
        <f>IF('各会計、関係団体の財政状況及び健全化判断比率'!B33="","",'各会計、関係団体の財政状況及び健全化判断比率'!B33)</f>
        <v>公共下水道事業会計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10</v>
      </c>
      <c r="BX36" s="584"/>
      <c r="BY36" s="585" t="str">
        <f>IF('各会計、関係団体の財政状況及び健全化判断比率'!B70="","",'各会計、関係団体の財政状況及び健全化判断比率'!B70)</f>
        <v>新潟県市町村総合事務組合【一般会計】</v>
      </c>
      <c r="BZ36" s="585"/>
      <c r="CA36" s="585"/>
      <c r="CB36" s="585"/>
      <c r="CC36" s="585"/>
      <c r="CD36" s="585"/>
      <c r="CE36" s="585"/>
      <c r="CF36" s="585"/>
      <c r="CG36" s="585"/>
      <c r="CH36" s="585"/>
      <c r="CI36" s="585"/>
      <c r="CJ36" s="585"/>
      <c r="CK36" s="585"/>
      <c r="CL36" s="585"/>
      <c r="CM36" s="585"/>
      <c r="CN36" s="163"/>
      <c r="CO36" s="584">
        <f t="shared" si="3"/>
        <v>20</v>
      </c>
      <c r="CP36" s="584"/>
      <c r="CQ36" s="585" t="str">
        <f>IF('各会計、関係団体の財政状況及び健全化判断比率'!BS9="","",'各会計、関係団体の財政状況及び健全化判断比率'!BS9)</f>
        <v>まちづくり新井</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15">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11</v>
      </c>
      <c r="BX37" s="584"/>
      <c r="BY37" s="585" t="str">
        <f>IF('各会計、関係団体の財政状況及び健全化判断比率'!B71="","",'各会計、関係団体の財政状況及び健全化判断比率'!B71)</f>
        <v>新潟県市町村総合事務組合【職員退職手当支給事業特別会計】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15">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12</v>
      </c>
      <c r="BX38" s="584"/>
      <c r="BY38" s="585" t="str">
        <f>IF('各会計、関係団体の財政状況及び健全化判断比率'!B72="","",'各会計、関係団体の財政状況及び健全化判断比率'!B72)</f>
        <v>新潟県市町村総合事務組合【消防団員等公務災害補償事業特別会計】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15">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13</v>
      </c>
      <c r="BX39" s="584"/>
      <c r="BY39" s="585" t="str">
        <f>IF('各会計、関係団体の財政状況及び健全化判断比率'!B73="","",'各会計、関係団体の財政状況及び健全化判断比率'!B73)</f>
        <v>新潟県市町村総合事務組合【消防賞じゅつ金等支給事業特別会計】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15">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14</v>
      </c>
      <c r="BX40" s="584"/>
      <c r="BY40" s="585" t="str">
        <f>IF('各会計、関係団体の財政状況及び健全化判断比率'!B74="","",'各会計、関係団体の財政状況及び健全化判断比率'!B74)</f>
        <v>新潟県市町村総合事務組合【非常勤職員公務災害補償等事業特別会計】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15">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15</v>
      </c>
      <c r="BX41" s="584"/>
      <c r="BY41" s="585" t="str">
        <f>IF('各会計、関係団体の財政状況及び健全化判断比率'!B75="","",'各会計、関係団体の財政状況及び健全化判断比率'!B75)</f>
        <v>新潟県市町村総合事務組合【交通災害共済事業特別会計】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15">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16</v>
      </c>
      <c r="BX42" s="584"/>
      <c r="BY42" s="585" t="str">
        <f>IF('各会計、関係団体の財政状況及び健全化判断比率'!B76="","",'各会計、関係団体の財政状況及び健全化判断比率'!B76)</f>
        <v>新潟県後期高齢者医療広域連合【一般会計】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15">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f t="shared" si="2"/>
        <v>17</v>
      </c>
      <c r="BX43" s="584"/>
      <c r="BY43" s="585" t="str">
        <f>IF('各会計、関係団体の財政状況及び健全化判断比率'!B77="","",'各会計、関係団体の財政状況及び健全化判断比率'!B77)</f>
        <v>新潟県後期高齢者医療広域連合【後期高齢者医療特別会計】</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15">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15">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15">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15">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15">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15">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15">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15"/>
    <row r="55" spans="5:113" x14ac:dyDescent="0.15"/>
    <row r="56" spans="5:113" x14ac:dyDescent="0.15"/>
  </sheetData>
  <sheetProtection algorithmName="SHA-512" hashValue="sS8LqPmEIMXP/t5TperC0Xxk8oHcue2TztMEIasZIwdXNa90n3cHJj1Z+ZHuq26SDLDQtiuN/5M0Uli3OESOow==" saltValue="RJPxvoA4EibgvYvwPJ6k1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15">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15">
      <c r="B5" s="596" t="s">
        <v>215</v>
      </c>
      <c r="C5" s="597"/>
      <c r="D5" s="597"/>
      <c r="E5" s="597"/>
      <c r="F5" s="597"/>
      <c r="G5" s="597"/>
      <c r="H5" s="597"/>
      <c r="I5" s="597"/>
      <c r="J5" s="597"/>
      <c r="K5" s="597"/>
      <c r="L5" s="597"/>
      <c r="M5" s="597"/>
      <c r="N5" s="597"/>
      <c r="O5" s="597"/>
      <c r="P5" s="597"/>
      <c r="Q5" s="598"/>
      <c r="R5" s="599">
        <v>4659034</v>
      </c>
      <c r="S5" s="600"/>
      <c r="T5" s="600"/>
      <c r="U5" s="600"/>
      <c r="V5" s="600"/>
      <c r="W5" s="600"/>
      <c r="X5" s="600"/>
      <c r="Y5" s="601"/>
      <c r="Z5" s="602">
        <v>19.3</v>
      </c>
      <c r="AA5" s="602"/>
      <c r="AB5" s="602"/>
      <c r="AC5" s="602"/>
      <c r="AD5" s="603">
        <v>4546648</v>
      </c>
      <c r="AE5" s="603"/>
      <c r="AF5" s="603"/>
      <c r="AG5" s="603"/>
      <c r="AH5" s="603"/>
      <c r="AI5" s="603"/>
      <c r="AJ5" s="603"/>
      <c r="AK5" s="603"/>
      <c r="AL5" s="604">
        <v>36.5</v>
      </c>
      <c r="AM5" s="605"/>
      <c r="AN5" s="605"/>
      <c r="AO5" s="606"/>
      <c r="AP5" s="596" t="s">
        <v>216</v>
      </c>
      <c r="AQ5" s="597"/>
      <c r="AR5" s="597"/>
      <c r="AS5" s="597"/>
      <c r="AT5" s="597"/>
      <c r="AU5" s="597"/>
      <c r="AV5" s="597"/>
      <c r="AW5" s="597"/>
      <c r="AX5" s="597"/>
      <c r="AY5" s="597"/>
      <c r="AZ5" s="597"/>
      <c r="BA5" s="597"/>
      <c r="BB5" s="597"/>
      <c r="BC5" s="597"/>
      <c r="BD5" s="597"/>
      <c r="BE5" s="597"/>
      <c r="BF5" s="598"/>
      <c r="BG5" s="610">
        <v>4505262</v>
      </c>
      <c r="BH5" s="611"/>
      <c r="BI5" s="611"/>
      <c r="BJ5" s="611"/>
      <c r="BK5" s="611"/>
      <c r="BL5" s="611"/>
      <c r="BM5" s="611"/>
      <c r="BN5" s="612"/>
      <c r="BO5" s="613">
        <v>96.7</v>
      </c>
      <c r="BP5" s="613"/>
      <c r="BQ5" s="613"/>
      <c r="BR5" s="613"/>
      <c r="BS5" s="614" t="s">
        <v>122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15">
      <c r="B6" s="607" t="s">
        <v>220</v>
      </c>
      <c r="C6" s="608"/>
      <c r="D6" s="608"/>
      <c r="E6" s="608"/>
      <c r="F6" s="608"/>
      <c r="G6" s="608"/>
      <c r="H6" s="608"/>
      <c r="I6" s="608"/>
      <c r="J6" s="608"/>
      <c r="K6" s="608"/>
      <c r="L6" s="608"/>
      <c r="M6" s="608"/>
      <c r="N6" s="608"/>
      <c r="O6" s="608"/>
      <c r="P6" s="608"/>
      <c r="Q6" s="609"/>
      <c r="R6" s="610">
        <v>207448</v>
      </c>
      <c r="S6" s="611"/>
      <c r="T6" s="611"/>
      <c r="U6" s="611"/>
      <c r="V6" s="611"/>
      <c r="W6" s="611"/>
      <c r="X6" s="611"/>
      <c r="Y6" s="612"/>
      <c r="Z6" s="613">
        <v>0.9</v>
      </c>
      <c r="AA6" s="613"/>
      <c r="AB6" s="613"/>
      <c r="AC6" s="613"/>
      <c r="AD6" s="614">
        <v>207448</v>
      </c>
      <c r="AE6" s="614"/>
      <c r="AF6" s="614"/>
      <c r="AG6" s="614"/>
      <c r="AH6" s="614"/>
      <c r="AI6" s="614"/>
      <c r="AJ6" s="614"/>
      <c r="AK6" s="614"/>
      <c r="AL6" s="615">
        <v>1.7</v>
      </c>
      <c r="AM6" s="616"/>
      <c r="AN6" s="616"/>
      <c r="AO6" s="617"/>
      <c r="AP6" s="607" t="s">
        <v>221</v>
      </c>
      <c r="AQ6" s="608"/>
      <c r="AR6" s="608"/>
      <c r="AS6" s="608"/>
      <c r="AT6" s="608"/>
      <c r="AU6" s="608"/>
      <c r="AV6" s="608"/>
      <c r="AW6" s="608"/>
      <c r="AX6" s="608"/>
      <c r="AY6" s="608"/>
      <c r="AZ6" s="608"/>
      <c r="BA6" s="608"/>
      <c r="BB6" s="608"/>
      <c r="BC6" s="608"/>
      <c r="BD6" s="608"/>
      <c r="BE6" s="608"/>
      <c r="BF6" s="609"/>
      <c r="BG6" s="610">
        <v>4505262</v>
      </c>
      <c r="BH6" s="611"/>
      <c r="BI6" s="611"/>
      <c r="BJ6" s="611"/>
      <c r="BK6" s="611"/>
      <c r="BL6" s="611"/>
      <c r="BM6" s="611"/>
      <c r="BN6" s="612"/>
      <c r="BO6" s="613">
        <v>96.7</v>
      </c>
      <c r="BP6" s="613"/>
      <c r="BQ6" s="613"/>
      <c r="BR6" s="613"/>
      <c r="BS6" s="614" t="s">
        <v>122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134777</v>
      </c>
      <c r="CS6" s="611"/>
      <c r="CT6" s="611"/>
      <c r="CU6" s="611"/>
      <c r="CV6" s="611"/>
      <c r="CW6" s="611"/>
      <c r="CX6" s="611"/>
      <c r="CY6" s="612"/>
      <c r="CZ6" s="604">
        <v>0.6</v>
      </c>
      <c r="DA6" s="605"/>
      <c r="DB6" s="605"/>
      <c r="DC6" s="621"/>
      <c r="DD6" s="619" t="s">
        <v>122</v>
      </c>
      <c r="DE6" s="611"/>
      <c r="DF6" s="611"/>
      <c r="DG6" s="611"/>
      <c r="DH6" s="611"/>
      <c r="DI6" s="611"/>
      <c r="DJ6" s="611"/>
      <c r="DK6" s="611"/>
      <c r="DL6" s="611"/>
      <c r="DM6" s="611"/>
      <c r="DN6" s="611"/>
      <c r="DO6" s="611"/>
      <c r="DP6" s="612"/>
      <c r="DQ6" s="619">
        <v>134176</v>
      </c>
      <c r="DR6" s="611"/>
      <c r="DS6" s="611"/>
      <c r="DT6" s="611"/>
      <c r="DU6" s="611"/>
      <c r="DV6" s="611"/>
      <c r="DW6" s="611"/>
      <c r="DX6" s="611"/>
      <c r="DY6" s="611"/>
      <c r="DZ6" s="611"/>
      <c r="EA6" s="611"/>
      <c r="EB6" s="611"/>
      <c r="EC6" s="620"/>
    </row>
    <row r="7" spans="2:143" ht="11.25" customHeight="1" x14ac:dyDescent="0.15">
      <c r="B7" s="607" t="s">
        <v>223</v>
      </c>
      <c r="C7" s="608"/>
      <c r="D7" s="608"/>
      <c r="E7" s="608"/>
      <c r="F7" s="608"/>
      <c r="G7" s="608"/>
      <c r="H7" s="608"/>
      <c r="I7" s="608"/>
      <c r="J7" s="608"/>
      <c r="K7" s="608"/>
      <c r="L7" s="608"/>
      <c r="M7" s="608"/>
      <c r="N7" s="608"/>
      <c r="O7" s="608"/>
      <c r="P7" s="608"/>
      <c r="Q7" s="609"/>
      <c r="R7" s="610">
        <v>1275</v>
      </c>
      <c r="S7" s="611"/>
      <c r="T7" s="611"/>
      <c r="U7" s="611"/>
      <c r="V7" s="611"/>
      <c r="W7" s="611"/>
      <c r="X7" s="611"/>
      <c r="Y7" s="612"/>
      <c r="Z7" s="613">
        <v>0</v>
      </c>
      <c r="AA7" s="613"/>
      <c r="AB7" s="613"/>
      <c r="AC7" s="613"/>
      <c r="AD7" s="614">
        <v>1275</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1539182</v>
      </c>
      <c r="BH7" s="611"/>
      <c r="BI7" s="611"/>
      <c r="BJ7" s="611"/>
      <c r="BK7" s="611"/>
      <c r="BL7" s="611"/>
      <c r="BM7" s="611"/>
      <c r="BN7" s="612"/>
      <c r="BO7" s="613">
        <v>33</v>
      </c>
      <c r="BP7" s="613"/>
      <c r="BQ7" s="613"/>
      <c r="BR7" s="613"/>
      <c r="BS7" s="614" t="s">
        <v>122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3458545</v>
      </c>
      <c r="CS7" s="611"/>
      <c r="CT7" s="611"/>
      <c r="CU7" s="611"/>
      <c r="CV7" s="611"/>
      <c r="CW7" s="611"/>
      <c r="CX7" s="611"/>
      <c r="CY7" s="612"/>
      <c r="CZ7" s="613">
        <v>15.1</v>
      </c>
      <c r="DA7" s="613"/>
      <c r="DB7" s="613"/>
      <c r="DC7" s="613"/>
      <c r="DD7" s="619">
        <v>57609</v>
      </c>
      <c r="DE7" s="611"/>
      <c r="DF7" s="611"/>
      <c r="DG7" s="611"/>
      <c r="DH7" s="611"/>
      <c r="DI7" s="611"/>
      <c r="DJ7" s="611"/>
      <c r="DK7" s="611"/>
      <c r="DL7" s="611"/>
      <c r="DM7" s="611"/>
      <c r="DN7" s="611"/>
      <c r="DO7" s="611"/>
      <c r="DP7" s="612"/>
      <c r="DQ7" s="619">
        <v>2422154</v>
      </c>
      <c r="DR7" s="611"/>
      <c r="DS7" s="611"/>
      <c r="DT7" s="611"/>
      <c r="DU7" s="611"/>
      <c r="DV7" s="611"/>
      <c r="DW7" s="611"/>
      <c r="DX7" s="611"/>
      <c r="DY7" s="611"/>
      <c r="DZ7" s="611"/>
      <c r="EA7" s="611"/>
      <c r="EB7" s="611"/>
      <c r="EC7" s="620"/>
    </row>
    <row r="8" spans="2:143" ht="11.25" customHeight="1" x14ac:dyDescent="0.15">
      <c r="B8" s="607" t="s">
        <v>226</v>
      </c>
      <c r="C8" s="608"/>
      <c r="D8" s="608"/>
      <c r="E8" s="608"/>
      <c r="F8" s="608"/>
      <c r="G8" s="608"/>
      <c r="H8" s="608"/>
      <c r="I8" s="608"/>
      <c r="J8" s="608"/>
      <c r="K8" s="608"/>
      <c r="L8" s="608"/>
      <c r="M8" s="608"/>
      <c r="N8" s="608"/>
      <c r="O8" s="608"/>
      <c r="P8" s="608"/>
      <c r="Q8" s="609"/>
      <c r="R8" s="610">
        <v>27790</v>
      </c>
      <c r="S8" s="611"/>
      <c r="T8" s="611"/>
      <c r="U8" s="611"/>
      <c r="V8" s="611"/>
      <c r="W8" s="611"/>
      <c r="X8" s="611"/>
      <c r="Y8" s="612"/>
      <c r="Z8" s="613">
        <v>0.1</v>
      </c>
      <c r="AA8" s="613"/>
      <c r="AB8" s="613"/>
      <c r="AC8" s="613"/>
      <c r="AD8" s="614">
        <v>27790</v>
      </c>
      <c r="AE8" s="614"/>
      <c r="AF8" s="614"/>
      <c r="AG8" s="614"/>
      <c r="AH8" s="614"/>
      <c r="AI8" s="614"/>
      <c r="AJ8" s="614"/>
      <c r="AK8" s="614"/>
      <c r="AL8" s="615">
        <v>0.2</v>
      </c>
      <c r="AM8" s="616"/>
      <c r="AN8" s="616"/>
      <c r="AO8" s="617"/>
      <c r="AP8" s="607" t="s">
        <v>227</v>
      </c>
      <c r="AQ8" s="608"/>
      <c r="AR8" s="608"/>
      <c r="AS8" s="608"/>
      <c r="AT8" s="608"/>
      <c r="AU8" s="608"/>
      <c r="AV8" s="608"/>
      <c r="AW8" s="608"/>
      <c r="AX8" s="608"/>
      <c r="AY8" s="608"/>
      <c r="AZ8" s="608"/>
      <c r="BA8" s="608"/>
      <c r="BB8" s="608"/>
      <c r="BC8" s="608"/>
      <c r="BD8" s="608"/>
      <c r="BE8" s="608"/>
      <c r="BF8" s="609"/>
      <c r="BG8" s="610">
        <v>49292</v>
      </c>
      <c r="BH8" s="611"/>
      <c r="BI8" s="611"/>
      <c r="BJ8" s="611"/>
      <c r="BK8" s="611"/>
      <c r="BL8" s="611"/>
      <c r="BM8" s="611"/>
      <c r="BN8" s="612"/>
      <c r="BO8" s="613">
        <v>1.1000000000000001</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5653905</v>
      </c>
      <c r="CS8" s="611"/>
      <c r="CT8" s="611"/>
      <c r="CU8" s="611"/>
      <c r="CV8" s="611"/>
      <c r="CW8" s="611"/>
      <c r="CX8" s="611"/>
      <c r="CY8" s="612"/>
      <c r="CZ8" s="613">
        <v>24.7</v>
      </c>
      <c r="DA8" s="613"/>
      <c r="DB8" s="613"/>
      <c r="DC8" s="613"/>
      <c r="DD8" s="619">
        <v>412003</v>
      </c>
      <c r="DE8" s="611"/>
      <c r="DF8" s="611"/>
      <c r="DG8" s="611"/>
      <c r="DH8" s="611"/>
      <c r="DI8" s="611"/>
      <c r="DJ8" s="611"/>
      <c r="DK8" s="611"/>
      <c r="DL8" s="611"/>
      <c r="DM8" s="611"/>
      <c r="DN8" s="611"/>
      <c r="DO8" s="611"/>
      <c r="DP8" s="612"/>
      <c r="DQ8" s="619">
        <v>3353729</v>
      </c>
      <c r="DR8" s="611"/>
      <c r="DS8" s="611"/>
      <c r="DT8" s="611"/>
      <c r="DU8" s="611"/>
      <c r="DV8" s="611"/>
      <c r="DW8" s="611"/>
      <c r="DX8" s="611"/>
      <c r="DY8" s="611"/>
      <c r="DZ8" s="611"/>
      <c r="EA8" s="611"/>
      <c r="EB8" s="611"/>
      <c r="EC8" s="620"/>
    </row>
    <row r="9" spans="2:143" ht="11.25" customHeight="1" x14ac:dyDescent="0.15">
      <c r="B9" s="607" t="s">
        <v>229</v>
      </c>
      <c r="C9" s="608"/>
      <c r="D9" s="608"/>
      <c r="E9" s="608"/>
      <c r="F9" s="608"/>
      <c r="G9" s="608"/>
      <c r="H9" s="608"/>
      <c r="I9" s="608"/>
      <c r="J9" s="608"/>
      <c r="K9" s="608"/>
      <c r="L9" s="608"/>
      <c r="M9" s="608"/>
      <c r="N9" s="608"/>
      <c r="O9" s="608"/>
      <c r="P9" s="608"/>
      <c r="Q9" s="609"/>
      <c r="R9" s="610">
        <v>34488</v>
      </c>
      <c r="S9" s="611"/>
      <c r="T9" s="611"/>
      <c r="U9" s="611"/>
      <c r="V9" s="611"/>
      <c r="W9" s="611"/>
      <c r="X9" s="611"/>
      <c r="Y9" s="612"/>
      <c r="Z9" s="613">
        <v>0.1</v>
      </c>
      <c r="AA9" s="613"/>
      <c r="AB9" s="613"/>
      <c r="AC9" s="613"/>
      <c r="AD9" s="614">
        <v>34488</v>
      </c>
      <c r="AE9" s="614"/>
      <c r="AF9" s="614"/>
      <c r="AG9" s="614"/>
      <c r="AH9" s="614"/>
      <c r="AI9" s="614"/>
      <c r="AJ9" s="614"/>
      <c r="AK9" s="614"/>
      <c r="AL9" s="615">
        <v>0.3</v>
      </c>
      <c r="AM9" s="616"/>
      <c r="AN9" s="616"/>
      <c r="AO9" s="617"/>
      <c r="AP9" s="607" t="s">
        <v>230</v>
      </c>
      <c r="AQ9" s="608"/>
      <c r="AR9" s="608"/>
      <c r="AS9" s="608"/>
      <c r="AT9" s="608"/>
      <c r="AU9" s="608"/>
      <c r="AV9" s="608"/>
      <c r="AW9" s="608"/>
      <c r="AX9" s="608"/>
      <c r="AY9" s="608"/>
      <c r="AZ9" s="608"/>
      <c r="BA9" s="608"/>
      <c r="BB9" s="608"/>
      <c r="BC9" s="608"/>
      <c r="BD9" s="608"/>
      <c r="BE9" s="608"/>
      <c r="BF9" s="609"/>
      <c r="BG9" s="610">
        <v>1139649</v>
      </c>
      <c r="BH9" s="611"/>
      <c r="BI9" s="611"/>
      <c r="BJ9" s="611"/>
      <c r="BK9" s="611"/>
      <c r="BL9" s="611"/>
      <c r="BM9" s="611"/>
      <c r="BN9" s="612"/>
      <c r="BO9" s="613">
        <v>24.5</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1482159</v>
      </c>
      <c r="CS9" s="611"/>
      <c r="CT9" s="611"/>
      <c r="CU9" s="611"/>
      <c r="CV9" s="611"/>
      <c r="CW9" s="611"/>
      <c r="CX9" s="611"/>
      <c r="CY9" s="612"/>
      <c r="CZ9" s="613">
        <v>6.5</v>
      </c>
      <c r="DA9" s="613"/>
      <c r="DB9" s="613"/>
      <c r="DC9" s="613"/>
      <c r="DD9" s="619">
        <v>17474</v>
      </c>
      <c r="DE9" s="611"/>
      <c r="DF9" s="611"/>
      <c r="DG9" s="611"/>
      <c r="DH9" s="611"/>
      <c r="DI9" s="611"/>
      <c r="DJ9" s="611"/>
      <c r="DK9" s="611"/>
      <c r="DL9" s="611"/>
      <c r="DM9" s="611"/>
      <c r="DN9" s="611"/>
      <c r="DO9" s="611"/>
      <c r="DP9" s="612"/>
      <c r="DQ9" s="619">
        <v>1119086</v>
      </c>
      <c r="DR9" s="611"/>
      <c r="DS9" s="611"/>
      <c r="DT9" s="611"/>
      <c r="DU9" s="611"/>
      <c r="DV9" s="611"/>
      <c r="DW9" s="611"/>
      <c r="DX9" s="611"/>
      <c r="DY9" s="611"/>
      <c r="DZ9" s="611"/>
      <c r="EA9" s="611"/>
      <c r="EB9" s="611"/>
      <c r="EC9" s="620"/>
    </row>
    <row r="10" spans="2:143" ht="11.25" customHeight="1" x14ac:dyDescent="0.15">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125075</v>
      </c>
      <c r="BH10" s="611"/>
      <c r="BI10" s="611"/>
      <c r="BJ10" s="611"/>
      <c r="BK10" s="611"/>
      <c r="BL10" s="611"/>
      <c r="BM10" s="611"/>
      <c r="BN10" s="612"/>
      <c r="BO10" s="613">
        <v>2.7</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105831</v>
      </c>
      <c r="CS10" s="611"/>
      <c r="CT10" s="611"/>
      <c r="CU10" s="611"/>
      <c r="CV10" s="611"/>
      <c r="CW10" s="611"/>
      <c r="CX10" s="611"/>
      <c r="CY10" s="612"/>
      <c r="CZ10" s="613">
        <v>0.5</v>
      </c>
      <c r="DA10" s="613"/>
      <c r="DB10" s="613"/>
      <c r="DC10" s="613"/>
      <c r="DD10" s="619" t="s">
        <v>122</v>
      </c>
      <c r="DE10" s="611"/>
      <c r="DF10" s="611"/>
      <c r="DG10" s="611"/>
      <c r="DH10" s="611"/>
      <c r="DI10" s="611"/>
      <c r="DJ10" s="611"/>
      <c r="DK10" s="611"/>
      <c r="DL10" s="611"/>
      <c r="DM10" s="611"/>
      <c r="DN10" s="611"/>
      <c r="DO10" s="611"/>
      <c r="DP10" s="612"/>
      <c r="DQ10" s="619">
        <v>97996</v>
      </c>
      <c r="DR10" s="611"/>
      <c r="DS10" s="611"/>
      <c r="DT10" s="611"/>
      <c r="DU10" s="611"/>
      <c r="DV10" s="611"/>
      <c r="DW10" s="611"/>
      <c r="DX10" s="611"/>
      <c r="DY10" s="611"/>
      <c r="DZ10" s="611"/>
      <c r="EA10" s="611"/>
      <c r="EB10" s="611"/>
      <c r="EC10" s="620"/>
    </row>
    <row r="11" spans="2:143" ht="11.25" customHeight="1" x14ac:dyDescent="0.15">
      <c r="B11" s="607" t="s">
        <v>235</v>
      </c>
      <c r="C11" s="608"/>
      <c r="D11" s="608"/>
      <c r="E11" s="608"/>
      <c r="F11" s="608"/>
      <c r="G11" s="608"/>
      <c r="H11" s="608"/>
      <c r="I11" s="608"/>
      <c r="J11" s="608"/>
      <c r="K11" s="608"/>
      <c r="L11" s="608"/>
      <c r="M11" s="608"/>
      <c r="N11" s="608"/>
      <c r="O11" s="608"/>
      <c r="P11" s="608"/>
      <c r="Q11" s="609"/>
      <c r="R11" s="610">
        <v>810414</v>
      </c>
      <c r="S11" s="611"/>
      <c r="T11" s="611"/>
      <c r="U11" s="611"/>
      <c r="V11" s="611"/>
      <c r="W11" s="611"/>
      <c r="X11" s="611"/>
      <c r="Y11" s="612"/>
      <c r="Z11" s="615">
        <v>3.4</v>
      </c>
      <c r="AA11" s="616"/>
      <c r="AB11" s="616"/>
      <c r="AC11" s="622"/>
      <c r="AD11" s="619">
        <v>810414</v>
      </c>
      <c r="AE11" s="611"/>
      <c r="AF11" s="611"/>
      <c r="AG11" s="611"/>
      <c r="AH11" s="611"/>
      <c r="AI11" s="611"/>
      <c r="AJ11" s="611"/>
      <c r="AK11" s="612"/>
      <c r="AL11" s="615">
        <v>6.5</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225166</v>
      </c>
      <c r="BH11" s="611"/>
      <c r="BI11" s="611"/>
      <c r="BJ11" s="611"/>
      <c r="BK11" s="611"/>
      <c r="BL11" s="611"/>
      <c r="BM11" s="611"/>
      <c r="BN11" s="612"/>
      <c r="BO11" s="613">
        <v>4.8</v>
      </c>
      <c r="BP11" s="613"/>
      <c r="BQ11" s="613"/>
      <c r="BR11" s="613"/>
      <c r="BS11" s="614" t="s">
        <v>122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749804</v>
      </c>
      <c r="CS11" s="611"/>
      <c r="CT11" s="611"/>
      <c r="CU11" s="611"/>
      <c r="CV11" s="611"/>
      <c r="CW11" s="611"/>
      <c r="CX11" s="611"/>
      <c r="CY11" s="612"/>
      <c r="CZ11" s="613">
        <v>3.3</v>
      </c>
      <c r="DA11" s="613"/>
      <c r="DB11" s="613"/>
      <c r="DC11" s="613"/>
      <c r="DD11" s="619">
        <v>65436</v>
      </c>
      <c r="DE11" s="611"/>
      <c r="DF11" s="611"/>
      <c r="DG11" s="611"/>
      <c r="DH11" s="611"/>
      <c r="DI11" s="611"/>
      <c r="DJ11" s="611"/>
      <c r="DK11" s="611"/>
      <c r="DL11" s="611"/>
      <c r="DM11" s="611"/>
      <c r="DN11" s="611"/>
      <c r="DO11" s="611"/>
      <c r="DP11" s="612"/>
      <c r="DQ11" s="619">
        <v>466049</v>
      </c>
      <c r="DR11" s="611"/>
      <c r="DS11" s="611"/>
      <c r="DT11" s="611"/>
      <c r="DU11" s="611"/>
      <c r="DV11" s="611"/>
      <c r="DW11" s="611"/>
      <c r="DX11" s="611"/>
      <c r="DY11" s="611"/>
      <c r="DZ11" s="611"/>
      <c r="EA11" s="611"/>
      <c r="EB11" s="611"/>
      <c r="EC11" s="620"/>
    </row>
    <row r="12" spans="2:143" ht="11.25" customHeight="1" x14ac:dyDescent="0.15">
      <c r="B12" s="607" t="s">
        <v>238</v>
      </c>
      <c r="C12" s="608"/>
      <c r="D12" s="608"/>
      <c r="E12" s="608"/>
      <c r="F12" s="608"/>
      <c r="G12" s="608"/>
      <c r="H12" s="608"/>
      <c r="I12" s="608"/>
      <c r="J12" s="608"/>
      <c r="K12" s="608"/>
      <c r="L12" s="608"/>
      <c r="M12" s="608"/>
      <c r="N12" s="608"/>
      <c r="O12" s="608"/>
      <c r="P12" s="608"/>
      <c r="Q12" s="609"/>
      <c r="R12" s="610">
        <v>20591</v>
      </c>
      <c r="S12" s="611"/>
      <c r="T12" s="611"/>
      <c r="U12" s="611"/>
      <c r="V12" s="611"/>
      <c r="W12" s="611"/>
      <c r="X12" s="611"/>
      <c r="Y12" s="612"/>
      <c r="Z12" s="613">
        <v>0.1</v>
      </c>
      <c r="AA12" s="613"/>
      <c r="AB12" s="613"/>
      <c r="AC12" s="613"/>
      <c r="AD12" s="614">
        <v>20591</v>
      </c>
      <c r="AE12" s="614"/>
      <c r="AF12" s="614"/>
      <c r="AG12" s="614"/>
      <c r="AH12" s="614"/>
      <c r="AI12" s="614"/>
      <c r="AJ12" s="614"/>
      <c r="AK12" s="614"/>
      <c r="AL12" s="615">
        <v>0.2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2604144</v>
      </c>
      <c r="BH12" s="611"/>
      <c r="BI12" s="611"/>
      <c r="BJ12" s="611"/>
      <c r="BK12" s="611"/>
      <c r="BL12" s="611"/>
      <c r="BM12" s="611"/>
      <c r="BN12" s="612"/>
      <c r="BO12" s="613">
        <v>55.9</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765169</v>
      </c>
      <c r="CS12" s="611"/>
      <c r="CT12" s="611"/>
      <c r="CU12" s="611"/>
      <c r="CV12" s="611"/>
      <c r="CW12" s="611"/>
      <c r="CX12" s="611"/>
      <c r="CY12" s="612"/>
      <c r="CZ12" s="613">
        <v>3.3</v>
      </c>
      <c r="DA12" s="613"/>
      <c r="DB12" s="613"/>
      <c r="DC12" s="613"/>
      <c r="DD12" s="619">
        <v>62708</v>
      </c>
      <c r="DE12" s="611"/>
      <c r="DF12" s="611"/>
      <c r="DG12" s="611"/>
      <c r="DH12" s="611"/>
      <c r="DI12" s="611"/>
      <c r="DJ12" s="611"/>
      <c r="DK12" s="611"/>
      <c r="DL12" s="611"/>
      <c r="DM12" s="611"/>
      <c r="DN12" s="611"/>
      <c r="DO12" s="611"/>
      <c r="DP12" s="612"/>
      <c r="DQ12" s="619">
        <v>559687</v>
      </c>
      <c r="DR12" s="611"/>
      <c r="DS12" s="611"/>
      <c r="DT12" s="611"/>
      <c r="DU12" s="611"/>
      <c r="DV12" s="611"/>
      <c r="DW12" s="611"/>
      <c r="DX12" s="611"/>
      <c r="DY12" s="611"/>
      <c r="DZ12" s="611"/>
      <c r="EA12" s="611"/>
      <c r="EB12" s="611"/>
      <c r="EC12" s="620"/>
    </row>
    <row r="13" spans="2:143" ht="11.25" customHeight="1" x14ac:dyDescent="0.15">
      <c r="B13" s="607" t="s">
        <v>241</v>
      </c>
      <c r="C13" s="608"/>
      <c r="D13" s="608"/>
      <c r="E13" s="608"/>
      <c r="F13" s="608"/>
      <c r="G13" s="608"/>
      <c r="H13" s="608"/>
      <c r="I13" s="608"/>
      <c r="J13" s="608"/>
      <c r="K13" s="608"/>
      <c r="L13" s="608"/>
      <c r="M13" s="608"/>
      <c r="N13" s="608"/>
      <c r="O13" s="608"/>
      <c r="P13" s="608"/>
      <c r="Q13" s="609"/>
      <c r="R13" s="610">
        <v>2</v>
      </c>
      <c r="S13" s="611"/>
      <c r="T13" s="611"/>
      <c r="U13" s="611"/>
      <c r="V13" s="611"/>
      <c r="W13" s="611"/>
      <c r="X13" s="611"/>
      <c r="Y13" s="612"/>
      <c r="Z13" s="613">
        <v>0</v>
      </c>
      <c r="AA13" s="613"/>
      <c r="AB13" s="613"/>
      <c r="AC13" s="613"/>
      <c r="AD13" s="614">
        <v>2</v>
      </c>
      <c r="AE13" s="614"/>
      <c r="AF13" s="614"/>
      <c r="AG13" s="614"/>
      <c r="AH13" s="614"/>
      <c r="AI13" s="614"/>
      <c r="AJ13" s="614"/>
      <c r="AK13" s="614"/>
      <c r="AL13" s="615">
        <v>0</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2582914</v>
      </c>
      <c r="BH13" s="611"/>
      <c r="BI13" s="611"/>
      <c r="BJ13" s="611"/>
      <c r="BK13" s="611"/>
      <c r="BL13" s="611"/>
      <c r="BM13" s="611"/>
      <c r="BN13" s="612"/>
      <c r="BO13" s="613">
        <v>55.4</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4288762</v>
      </c>
      <c r="CS13" s="611"/>
      <c r="CT13" s="611"/>
      <c r="CU13" s="611"/>
      <c r="CV13" s="611"/>
      <c r="CW13" s="611"/>
      <c r="CX13" s="611"/>
      <c r="CY13" s="612"/>
      <c r="CZ13" s="613">
        <v>18.7</v>
      </c>
      <c r="DA13" s="613"/>
      <c r="DB13" s="613"/>
      <c r="DC13" s="613"/>
      <c r="DD13" s="619">
        <v>1034915</v>
      </c>
      <c r="DE13" s="611"/>
      <c r="DF13" s="611"/>
      <c r="DG13" s="611"/>
      <c r="DH13" s="611"/>
      <c r="DI13" s="611"/>
      <c r="DJ13" s="611"/>
      <c r="DK13" s="611"/>
      <c r="DL13" s="611"/>
      <c r="DM13" s="611"/>
      <c r="DN13" s="611"/>
      <c r="DO13" s="611"/>
      <c r="DP13" s="612"/>
      <c r="DQ13" s="619">
        <v>2899730</v>
      </c>
      <c r="DR13" s="611"/>
      <c r="DS13" s="611"/>
      <c r="DT13" s="611"/>
      <c r="DU13" s="611"/>
      <c r="DV13" s="611"/>
      <c r="DW13" s="611"/>
      <c r="DX13" s="611"/>
      <c r="DY13" s="611"/>
      <c r="DZ13" s="611"/>
      <c r="EA13" s="611"/>
      <c r="EB13" s="611"/>
      <c r="EC13" s="620"/>
    </row>
    <row r="14" spans="2:143" ht="11.25" customHeight="1" x14ac:dyDescent="0.15">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140491</v>
      </c>
      <c r="BH14" s="611"/>
      <c r="BI14" s="611"/>
      <c r="BJ14" s="611"/>
      <c r="BK14" s="611"/>
      <c r="BL14" s="611"/>
      <c r="BM14" s="611"/>
      <c r="BN14" s="612"/>
      <c r="BO14" s="613">
        <v>3</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689711</v>
      </c>
      <c r="CS14" s="611"/>
      <c r="CT14" s="611"/>
      <c r="CU14" s="611"/>
      <c r="CV14" s="611"/>
      <c r="CW14" s="611"/>
      <c r="CX14" s="611"/>
      <c r="CY14" s="612"/>
      <c r="CZ14" s="613">
        <v>3</v>
      </c>
      <c r="DA14" s="613"/>
      <c r="DB14" s="613"/>
      <c r="DC14" s="613"/>
      <c r="DD14" s="619">
        <v>3944</v>
      </c>
      <c r="DE14" s="611"/>
      <c r="DF14" s="611"/>
      <c r="DG14" s="611"/>
      <c r="DH14" s="611"/>
      <c r="DI14" s="611"/>
      <c r="DJ14" s="611"/>
      <c r="DK14" s="611"/>
      <c r="DL14" s="611"/>
      <c r="DM14" s="611"/>
      <c r="DN14" s="611"/>
      <c r="DO14" s="611"/>
      <c r="DP14" s="612"/>
      <c r="DQ14" s="619">
        <v>683537</v>
      </c>
      <c r="DR14" s="611"/>
      <c r="DS14" s="611"/>
      <c r="DT14" s="611"/>
      <c r="DU14" s="611"/>
      <c r="DV14" s="611"/>
      <c r="DW14" s="611"/>
      <c r="DX14" s="611"/>
      <c r="DY14" s="611"/>
      <c r="DZ14" s="611"/>
      <c r="EA14" s="611"/>
      <c r="EB14" s="611"/>
      <c r="EC14" s="620"/>
    </row>
    <row r="15" spans="2:143" ht="11.25" customHeight="1" x14ac:dyDescent="0.15">
      <c r="B15" s="607" t="s">
        <v>247</v>
      </c>
      <c r="C15" s="608"/>
      <c r="D15" s="608"/>
      <c r="E15" s="608"/>
      <c r="F15" s="608"/>
      <c r="G15" s="608"/>
      <c r="H15" s="608"/>
      <c r="I15" s="608"/>
      <c r="J15" s="608"/>
      <c r="K15" s="608"/>
      <c r="L15" s="608"/>
      <c r="M15" s="608"/>
      <c r="N15" s="608"/>
      <c r="O15" s="608"/>
      <c r="P15" s="608"/>
      <c r="Q15" s="609"/>
      <c r="R15" s="610">
        <v>21670</v>
      </c>
      <c r="S15" s="611"/>
      <c r="T15" s="611"/>
      <c r="U15" s="611"/>
      <c r="V15" s="611"/>
      <c r="W15" s="611"/>
      <c r="X15" s="611"/>
      <c r="Y15" s="612"/>
      <c r="Z15" s="613">
        <v>0.1</v>
      </c>
      <c r="AA15" s="613"/>
      <c r="AB15" s="613"/>
      <c r="AC15" s="613"/>
      <c r="AD15" s="614">
        <v>21670</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221445</v>
      </c>
      <c r="BH15" s="611"/>
      <c r="BI15" s="611"/>
      <c r="BJ15" s="611"/>
      <c r="BK15" s="611"/>
      <c r="BL15" s="611"/>
      <c r="BM15" s="611"/>
      <c r="BN15" s="612"/>
      <c r="BO15" s="613">
        <v>4.8</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3552897</v>
      </c>
      <c r="CS15" s="611"/>
      <c r="CT15" s="611"/>
      <c r="CU15" s="611"/>
      <c r="CV15" s="611"/>
      <c r="CW15" s="611"/>
      <c r="CX15" s="611"/>
      <c r="CY15" s="612"/>
      <c r="CZ15" s="613">
        <v>15.5</v>
      </c>
      <c r="DA15" s="613"/>
      <c r="DB15" s="613"/>
      <c r="DC15" s="613"/>
      <c r="DD15" s="619">
        <v>1485614</v>
      </c>
      <c r="DE15" s="611"/>
      <c r="DF15" s="611"/>
      <c r="DG15" s="611"/>
      <c r="DH15" s="611"/>
      <c r="DI15" s="611"/>
      <c r="DJ15" s="611"/>
      <c r="DK15" s="611"/>
      <c r="DL15" s="611"/>
      <c r="DM15" s="611"/>
      <c r="DN15" s="611"/>
      <c r="DO15" s="611"/>
      <c r="DP15" s="612"/>
      <c r="DQ15" s="619">
        <v>2131172</v>
      </c>
      <c r="DR15" s="611"/>
      <c r="DS15" s="611"/>
      <c r="DT15" s="611"/>
      <c r="DU15" s="611"/>
      <c r="DV15" s="611"/>
      <c r="DW15" s="611"/>
      <c r="DX15" s="611"/>
      <c r="DY15" s="611"/>
      <c r="DZ15" s="611"/>
      <c r="EA15" s="611"/>
      <c r="EB15" s="611"/>
      <c r="EC15" s="620"/>
    </row>
    <row r="16" spans="2:143" ht="11.25" customHeight="1" x14ac:dyDescent="0.15">
      <c r="B16" s="607" t="s">
        <v>250</v>
      </c>
      <c r="C16" s="608"/>
      <c r="D16" s="608"/>
      <c r="E16" s="608"/>
      <c r="F16" s="608"/>
      <c r="G16" s="608"/>
      <c r="H16" s="608"/>
      <c r="I16" s="608"/>
      <c r="J16" s="608"/>
      <c r="K16" s="608"/>
      <c r="L16" s="608"/>
      <c r="M16" s="608"/>
      <c r="N16" s="608"/>
      <c r="O16" s="608"/>
      <c r="P16" s="608"/>
      <c r="Q16" s="609"/>
      <c r="R16" s="610">
        <v>78803</v>
      </c>
      <c r="S16" s="611"/>
      <c r="T16" s="611"/>
      <c r="U16" s="611"/>
      <c r="V16" s="611"/>
      <c r="W16" s="611"/>
      <c r="X16" s="611"/>
      <c r="Y16" s="612"/>
      <c r="Z16" s="613">
        <v>0.3</v>
      </c>
      <c r="AA16" s="613"/>
      <c r="AB16" s="613"/>
      <c r="AC16" s="613"/>
      <c r="AD16" s="614">
        <v>78803</v>
      </c>
      <c r="AE16" s="614"/>
      <c r="AF16" s="614"/>
      <c r="AG16" s="614"/>
      <c r="AH16" s="614"/>
      <c r="AI16" s="614"/>
      <c r="AJ16" s="614"/>
      <c r="AK16" s="614"/>
      <c r="AL16" s="615">
        <v>0.6</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64127</v>
      </c>
      <c r="CS16" s="611"/>
      <c r="CT16" s="611"/>
      <c r="CU16" s="611"/>
      <c r="CV16" s="611"/>
      <c r="CW16" s="611"/>
      <c r="CX16" s="611"/>
      <c r="CY16" s="612"/>
      <c r="CZ16" s="613">
        <v>0.3</v>
      </c>
      <c r="DA16" s="613"/>
      <c r="DB16" s="613"/>
      <c r="DC16" s="613"/>
      <c r="DD16" s="619" t="s">
        <v>122</v>
      </c>
      <c r="DE16" s="611"/>
      <c r="DF16" s="611"/>
      <c r="DG16" s="611"/>
      <c r="DH16" s="611"/>
      <c r="DI16" s="611"/>
      <c r="DJ16" s="611"/>
      <c r="DK16" s="611"/>
      <c r="DL16" s="611"/>
      <c r="DM16" s="611"/>
      <c r="DN16" s="611"/>
      <c r="DO16" s="611"/>
      <c r="DP16" s="612"/>
      <c r="DQ16" s="619">
        <v>40566</v>
      </c>
      <c r="DR16" s="611"/>
      <c r="DS16" s="611"/>
      <c r="DT16" s="611"/>
      <c r="DU16" s="611"/>
      <c r="DV16" s="611"/>
      <c r="DW16" s="611"/>
      <c r="DX16" s="611"/>
      <c r="DY16" s="611"/>
      <c r="DZ16" s="611"/>
      <c r="EA16" s="611"/>
      <c r="EB16" s="611"/>
      <c r="EC16" s="620"/>
    </row>
    <row r="17" spans="2:133" ht="11.25" customHeight="1" x14ac:dyDescent="0.15">
      <c r="B17" s="607" t="s">
        <v>253</v>
      </c>
      <c r="C17" s="608"/>
      <c r="D17" s="608"/>
      <c r="E17" s="608"/>
      <c r="F17" s="608"/>
      <c r="G17" s="608"/>
      <c r="H17" s="608"/>
      <c r="I17" s="608"/>
      <c r="J17" s="608"/>
      <c r="K17" s="608"/>
      <c r="L17" s="608"/>
      <c r="M17" s="608"/>
      <c r="N17" s="608"/>
      <c r="O17" s="608"/>
      <c r="P17" s="608"/>
      <c r="Q17" s="609"/>
      <c r="R17" s="610">
        <v>147959</v>
      </c>
      <c r="S17" s="611"/>
      <c r="T17" s="611"/>
      <c r="U17" s="611"/>
      <c r="V17" s="611"/>
      <c r="W17" s="611"/>
      <c r="X17" s="611"/>
      <c r="Y17" s="612"/>
      <c r="Z17" s="613">
        <v>0.6</v>
      </c>
      <c r="AA17" s="613"/>
      <c r="AB17" s="613"/>
      <c r="AC17" s="613"/>
      <c r="AD17" s="614">
        <v>147959</v>
      </c>
      <c r="AE17" s="614"/>
      <c r="AF17" s="614"/>
      <c r="AG17" s="614"/>
      <c r="AH17" s="614"/>
      <c r="AI17" s="614"/>
      <c r="AJ17" s="614"/>
      <c r="AK17" s="614"/>
      <c r="AL17" s="615">
        <v>1.2</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1952485</v>
      </c>
      <c r="CS17" s="611"/>
      <c r="CT17" s="611"/>
      <c r="CU17" s="611"/>
      <c r="CV17" s="611"/>
      <c r="CW17" s="611"/>
      <c r="CX17" s="611"/>
      <c r="CY17" s="612"/>
      <c r="CZ17" s="613">
        <v>8.5</v>
      </c>
      <c r="DA17" s="613"/>
      <c r="DB17" s="613"/>
      <c r="DC17" s="613"/>
      <c r="DD17" s="619" t="s">
        <v>122</v>
      </c>
      <c r="DE17" s="611"/>
      <c r="DF17" s="611"/>
      <c r="DG17" s="611"/>
      <c r="DH17" s="611"/>
      <c r="DI17" s="611"/>
      <c r="DJ17" s="611"/>
      <c r="DK17" s="611"/>
      <c r="DL17" s="611"/>
      <c r="DM17" s="611"/>
      <c r="DN17" s="611"/>
      <c r="DO17" s="611"/>
      <c r="DP17" s="612"/>
      <c r="DQ17" s="619">
        <v>1939037</v>
      </c>
      <c r="DR17" s="611"/>
      <c r="DS17" s="611"/>
      <c r="DT17" s="611"/>
      <c r="DU17" s="611"/>
      <c r="DV17" s="611"/>
      <c r="DW17" s="611"/>
      <c r="DX17" s="611"/>
      <c r="DY17" s="611"/>
      <c r="DZ17" s="611"/>
      <c r="EA17" s="611"/>
      <c r="EB17" s="611"/>
      <c r="EC17" s="620"/>
    </row>
    <row r="18" spans="2:133" ht="11.25" customHeight="1" x14ac:dyDescent="0.15">
      <c r="B18" s="607" t="s">
        <v>256</v>
      </c>
      <c r="C18" s="608"/>
      <c r="D18" s="608"/>
      <c r="E18" s="608"/>
      <c r="F18" s="608"/>
      <c r="G18" s="608"/>
      <c r="H18" s="608"/>
      <c r="I18" s="608"/>
      <c r="J18" s="608"/>
      <c r="K18" s="608"/>
      <c r="L18" s="608"/>
      <c r="M18" s="608"/>
      <c r="N18" s="608"/>
      <c r="O18" s="608"/>
      <c r="P18" s="608"/>
      <c r="Q18" s="609"/>
      <c r="R18" s="610">
        <v>24203</v>
      </c>
      <c r="S18" s="611"/>
      <c r="T18" s="611"/>
      <c r="U18" s="611"/>
      <c r="V18" s="611"/>
      <c r="W18" s="611"/>
      <c r="X18" s="611"/>
      <c r="Y18" s="612"/>
      <c r="Z18" s="613">
        <v>0.1</v>
      </c>
      <c r="AA18" s="613"/>
      <c r="AB18" s="613"/>
      <c r="AC18" s="613"/>
      <c r="AD18" s="614">
        <v>24203</v>
      </c>
      <c r="AE18" s="614"/>
      <c r="AF18" s="614"/>
      <c r="AG18" s="614"/>
      <c r="AH18" s="614"/>
      <c r="AI18" s="614"/>
      <c r="AJ18" s="614"/>
      <c r="AK18" s="614"/>
      <c r="AL18" s="615">
        <v>0.2</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15">
      <c r="B19" s="607" t="s">
        <v>259</v>
      </c>
      <c r="C19" s="608"/>
      <c r="D19" s="608"/>
      <c r="E19" s="608"/>
      <c r="F19" s="608"/>
      <c r="G19" s="608"/>
      <c r="H19" s="608"/>
      <c r="I19" s="608"/>
      <c r="J19" s="608"/>
      <c r="K19" s="608"/>
      <c r="L19" s="608"/>
      <c r="M19" s="608"/>
      <c r="N19" s="608"/>
      <c r="O19" s="608"/>
      <c r="P19" s="608"/>
      <c r="Q19" s="609"/>
      <c r="R19" s="610">
        <v>122960</v>
      </c>
      <c r="S19" s="611"/>
      <c r="T19" s="611"/>
      <c r="U19" s="611"/>
      <c r="V19" s="611"/>
      <c r="W19" s="611"/>
      <c r="X19" s="611"/>
      <c r="Y19" s="612"/>
      <c r="Z19" s="613">
        <v>0.5</v>
      </c>
      <c r="AA19" s="613"/>
      <c r="AB19" s="613"/>
      <c r="AC19" s="613"/>
      <c r="AD19" s="614">
        <v>122960</v>
      </c>
      <c r="AE19" s="614"/>
      <c r="AF19" s="614"/>
      <c r="AG19" s="614"/>
      <c r="AH19" s="614"/>
      <c r="AI19" s="614"/>
      <c r="AJ19" s="614"/>
      <c r="AK19" s="614"/>
      <c r="AL19" s="615">
        <v>1</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153772</v>
      </c>
      <c r="BH19" s="611"/>
      <c r="BI19" s="611"/>
      <c r="BJ19" s="611"/>
      <c r="BK19" s="611"/>
      <c r="BL19" s="611"/>
      <c r="BM19" s="611"/>
      <c r="BN19" s="612"/>
      <c r="BO19" s="613">
        <v>3.3</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15">
      <c r="B20" s="623" t="s">
        <v>262</v>
      </c>
      <c r="C20" s="624"/>
      <c r="D20" s="624"/>
      <c r="E20" s="624"/>
      <c r="F20" s="624"/>
      <c r="G20" s="624"/>
      <c r="H20" s="624"/>
      <c r="I20" s="624"/>
      <c r="J20" s="624"/>
      <c r="K20" s="624"/>
      <c r="L20" s="624"/>
      <c r="M20" s="624"/>
      <c r="N20" s="624"/>
      <c r="O20" s="624"/>
      <c r="P20" s="624"/>
      <c r="Q20" s="625"/>
      <c r="R20" s="610">
        <v>796</v>
      </c>
      <c r="S20" s="611"/>
      <c r="T20" s="611"/>
      <c r="U20" s="611"/>
      <c r="V20" s="611"/>
      <c r="W20" s="611"/>
      <c r="X20" s="611"/>
      <c r="Y20" s="612"/>
      <c r="Z20" s="613">
        <v>0</v>
      </c>
      <c r="AA20" s="613"/>
      <c r="AB20" s="613"/>
      <c r="AC20" s="613"/>
      <c r="AD20" s="614">
        <v>796</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153772</v>
      </c>
      <c r="BH20" s="611"/>
      <c r="BI20" s="611"/>
      <c r="BJ20" s="611"/>
      <c r="BK20" s="611"/>
      <c r="BL20" s="611"/>
      <c r="BM20" s="611"/>
      <c r="BN20" s="612"/>
      <c r="BO20" s="613">
        <v>3.3</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22898172</v>
      </c>
      <c r="CS20" s="611"/>
      <c r="CT20" s="611"/>
      <c r="CU20" s="611"/>
      <c r="CV20" s="611"/>
      <c r="CW20" s="611"/>
      <c r="CX20" s="611"/>
      <c r="CY20" s="612"/>
      <c r="CZ20" s="613">
        <v>100</v>
      </c>
      <c r="DA20" s="613"/>
      <c r="DB20" s="613"/>
      <c r="DC20" s="613"/>
      <c r="DD20" s="619">
        <v>3139703</v>
      </c>
      <c r="DE20" s="611"/>
      <c r="DF20" s="611"/>
      <c r="DG20" s="611"/>
      <c r="DH20" s="611"/>
      <c r="DI20" s="611"/>
      <c r="DJ20" s="611"/>
      <c r="DK20" s="611"/>
      <c r="DL20" s="611"/>
      <c r="DM20" s="611"/>
      <c r="DN20" s="611"/>
      <c r="DO20" s="611"/>
      <c r="DP20" s="612"/>
      <c r="DQ20" s="619">
        <v>15846919</v>
      </c>
      <c r="DR20" s="611"/>
      <c r="DS20" s="611"/>
      <c r="DT20" s="611"/>
      <c r="DU20" s="611"/>
      <c r="DV20" s="611"/>
      <c r="DW20" s="611"/>
      <c r="DX20" s="611"/>
      <c r="DY20" s="611"/>
      <c r="DZ20" s="611"/>
      <c r="EA20" s="611"/>
      <c r="EB20" s="611"/>
      <c r="EC20" s="620"/>
    </row>
    <row r="21" spans="2:133" ht="11.25" customHeight="1" x14ac:dyDescent="0.15">
      <c r="B21" s="607" t="s">
        <v>265</v>
      </c>
      <c r="C21" s="608"/>
      <c r="D21" s="608"/>
      <c r="E21" s="608"/>
      <c r="F21" s="608"/>
      <c r="G21" s="608"/>
      <c r="H21" s="608"/>
      <c r="I21" s="608"/>
      <c r="J21" s="608"/>
      <c r="K21" s="608"/>
      <c r="L21" s="608"/>
      <c r="M21" s="608"/>
      <c r="N21" s="608"/>
      <c r="O21" s="608"/>
      <c r="P21" s="608"/>
      <c r="Q21" s="609"/>
      <c r="R21" s="610">
        <v>7715694</v>
      </c>
      <c r="S21" s="611"/>
      <c r="T21" s="611"/>
      <c r="U21" s="611"/>
      <c r="V21" s="611"/>
      <c r="W21" s="611"/>
      <c r="X21" s="611"/>
      <c r="Y21" s="612"/>
      <c r="Z21" s="613">
        <v>31.9</v>
      </c>
      <c r="AA21" s="613"/>
      <c r="AB21" s="613"/>
      <c r="AC21" s="613"/>
      <c r="AD21" s="614">
        <v>6373743</v>
      </c>
      <c r="AE21" s="614"/>
      <c r="AF21" s="614"/>
      <c r="AG21" s="614"/>
      <c r="AH21" s="614"/>
      <c r="AI21" s="614"/>
      <c r="AJ21" s="614"/>
      <c r="AK21" s="614"/>
      <c r="AL21" s="615">
        <v>51.2</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41386</v>
      </c>
      <c r="BH21" s="611"/>
      <c r="BI21" s="611"/>
      <c r="BJ21" s="611"/>
      <c r="BK21" s="611"/>
      <c r="BL21" s="611"/>
      <c r="BM21" s="611"/>
      <c r="BN21" s="612"/>
      <c r="BO21" s="613">
        <v>0.9</v>
      </c>
      <c r="BP21" s="613"/>
      <c r="BQ21" s="613"/>
      <c r="BR21" s="613"/>
      <c r="BS21" s="614" t="s">
        <v>122</v>
      </c>
      <c r="BT21" s="614"/>
      <c r="BU21" s="614"/>
      <c r="BV21" s="614"/>
      <c r="BW21" s="614"/>
      <c r="BX21" s="614"/>
      <c r="BY21" s="614"/>
      <c r="BZ21" s="614"/>
      <c r="CA21" s="614"/>
      <c r="CB21" s="618"/>
      <c r="CD21" s="633"/>
      <c r="CE21" s="634"/>
      <c r="CF21" s="634"/>
      <c r="CG21" s="634"/>
      <c r="CH21" s="634"/>
      <c r="CI21" s="634"/>
      <c r="CJ21" s="634"/>
      <c r="CK21" s="634"/>
      <c r="CL21" s="634"/>
      <c r="CM21" s="634"/>
      <c r="CN21" s="634"/>
      <c r="CO21" s="634"/>
      <c r="CP21" s="634"/>
      <c r="CQ21" s="635"/>
      <c r="CR21" s="636"/>
      <c r="CS21" s="629"/>
      <c r="CT21" s="629"/>
      <c r="CU21" s="629"/>
      <c r="CV21" s="629"/>
      <c r="CW21" s="629"/>
      <c r="CX21" s="629"/>
      <c r="CY21" s="637"/>
      <c r="CZ21" s="638"/>
      <c r="DA21" s="638"/>
      <c r="DB21" s="638"/>
      <c r="DC21" s="638"/>
      <c r="DD21" s="628"/>
      <c r="DE21" s="629"/>
      <c r="DF21" s="629"/>
      <c r="DG21" s="629"/>
      <c r="DH21" s="629"/>
      <c r="DI21" s="629"/>
      <c r="DJ21" s="629"/>
      <c r="DK21" s="629"/>
      <c r="DL21" s="629"/>
      <c r="DM21" s="629"/>
      <c r="DN21" s="629"/>
      <c r="DO21" s="629"/>
      <c r="DP21" s="637"/>
      <c r="DQ21" s="628"/>
      <c r="DR21" s="629"/>
      <c r="DS21" s="629"/>
      <c r="DT21" s="629"/>
      <c r="DU21" s="629"/>
      <c r="DV21" s="629"/>
      <c r="DW21" s="629"/>
      <c r="DX21" s="629"/>
      <c r="DY21" s="629"/>
      <c r="DZ21" s="629"/>
      <c r="EA21" s="629"/>
      <c r="EB21" s="629"/>
      <c r="EC21" s="630"/>
    </row>
    <row r="22" spans="2:133" ht="11.25" customHeight="1" x14ac:dyDescent="0.15">
      <c r="B22" s="607" t="s">
        <v>267</v>
      </c>
      <c r="C22" s="608"/>
      <c r="D22" s="608"/>
      <c r="E22" s="608"/>
      <c r="F22" s="608"/>
      <c r="G22" s="608"/>
      <c r="H22" s="608"/>
      <c r="I22" s="608"/>
      <c r="J22" s="608"/>
      <c r="K22" s="608"/>
      <c r="L22" s="608"/>
      <c r="M22" s="608"/>
      <c r="N22" s="608"/>
      <c r="O22" s="608"/>
      <c r="P22" s="608"/>
      <c r="Q22" s="609"/>
      <c r="R22" s="610">
        <v>6373743</v>
      </c>
      <c r="S22" s="611"/>
      <c r="T22" s="611"/>
      <c r="U22" s="611"/>
      <c r="V22" s="611"/>
      <c r="W22" s="611"/>
      <c r="X22" s="611"/>
      <c r="Y22" s="612"/>
      <c r="Z22" s="613">
        <v>26.4</v>
      </c>
      <c r="AA22" s="613"/>
      <c r="AB22" s="613"/>
      <c r="AC22" s="613"/>
      <c r="AD22" s="614">
        <v>6373743</v>
      </c>
      <c r="AE22" s="614"/>
      <c r="AF22" s="614"/>
      <c r="AG22" s="614"/>
      <c r="AH22" s="614"/>
      <c r="AI22" s="614"/>
      <c r="AJ22" s="614"/>
      <c r="AK22" s="614"/>
      <c r="AL22" s="615">
        <v>51.2</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15">
      <c r="B23" s="607" t="s">
        <v>270</v>
      </c>
      <c r="C23" s="608"/>
      <c r="D23" s="608"/>
      <c r="E23" s="608"/>
      <c r="F23" s="608"/>
      <c r="G23" s="608"/>
      <c r="H23" s="608"/>
      <c r="I23" s="608"/>
      <c r="J23" s="608"/>
      <c r="K23" s="608"/>
      <c r="L23" s="608"/>
      <c r="M23" s="608"/>
      <c r="N23" s="608"/>
      <c r="O23" s="608"/>
      <c r="P23" s="608"/>
      <c r="Q23" s="609"/>
      <c r="R23" s="610">
        <v>1341927</v>
      </c>
      <c r="S23" s="611"/>
      <c r="T23" s="611"/>
      <c r="U23" s="611"/>
      <c r="V23" s="611"/>
      <c r="W23" s="611"/>
      <c r="X23" s="611"/>
      <c r="Y23" s="612"/>
      <c r="Z23" s="613">
        <v>5.6</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112386</v>
      </c>
      <c r="BH23" s="611"/>
      <c r="BI23" s="611"/>
      <c r="BJ23" s="611"/>
      <c r="BK23" s="611"/>
      <c r="BL23" s="611"/>
      <c r="BM23" s="611"/>
      <c r="BN23" s="612"/>
      <c r="BO23" s="613">
        <v>2.4</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9" t="s">
        <v>275</v>
      </c>
      <c r="DM23" s="640"/>
      <c r="DN23" s="640"/>
      <c r="DO23" s="640"/>
      <c r="DP23" s="640"/>
      <c r="DQ23" s="640"/>
      <c r="DR23" s="640"/>
      <c r="DS23" s="640"/>
      <c r="DT23" s="640"/>
      <c r="DU23" s="640"/>
      <c r="DV23" s="641"/>
      <c r="DW23" s="592" t="s">
        <v>276</v>
      </c>
      <c r="DX23" s="593"/>
      <c r="DY23" s="593"/>
      <c r="DZ23" s="593"/>
      <c r="EA23" s="593"/>
      <c r="EB23" s="593"/>
      <c r="EC23" s="594"/>
    </row>
    <row r="24" spans="2:133" ht="11.25" customHeight="1" x14ac:dyDescent="0.15">
      <c r="B24" s="607" t="s">
        <v>277</v>
      </c>
      <c r="C24" s="608"/>
      <c r="D24" s="608"/>
      <c r="E24" s="608"/>
      <c r="F24" s="608"/>
      <c r="G24" s="608"/>
      <c r="H24" s="608"/>
      <c r="I24" s="608"/>
      <c r="J24" s="608"/>
      <c r="K24" s="608"/>
      <c r="L24" s="608"/>
      <c r="M24" s="608"/>
      <c r="N24" s="608"/>
      <c r="O24" s="608"/>
      <c r="P24" s="608"/>
      <c r="Q24" s="609"/>
      <c r="R24" s="610">
        <v>24</v>
      </c>
      <c r="S24" s="611"/>
      <c r="T24" s="611"/>
      <c r="U24" s="611"/>
      <c r="V24" s="611"/>
      <c r="W24" s="611"/>
      <c r="X24" s="611"/>
      <c r="Y24" s="612"/>
      <c r="Z24" s="613">
        <v>0</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7489591</v>
      </c>
      <c r="CS24" s="600"/>
      <c r="CT24" s="600"/>
      <c r="CU24" s="600"/>
      <c r="CV24" s="600"/>
      <c r="CW24" s="600"/>
      <c r="CX24" s="600"/>
      <c r="CY24" s="601"/>
      <c r="CZ24" s="604">
        <v>32.700000000000003</v>
      </c>
      <c r="DA24" s="605"/>
      <c r="DB24" s="605"/>
      <c r="DC24" s="621"/>
      <c r="DD24" s="642">
        <v>5716218</v>
      </c>
      <c r="DE24" s="600"/>
      <c r="DF24" s="600"/>
      <c r="DG24" s="600"/>
      <c r="DH24" s="600"/>
      <c r="DI24" s="600"/>
      <c r="DJ24" s="600"/>
      <c r="DK24" s="601"/>
      <c r="DL24" s="642">
        <v>5165907</v>
      </c>
      <c r="DM24" s="600"/>
      <c r="DN24" s="600"/>
      <c r="DO24" s="600"/>
      <c r="DP24" s="600"/>
      <c r="DQ24" s="600"/>
      <c r="DR24" s="600"/>
      <c r="DS24" s="600"/>
      <c r="DT24" s="600"/>
      <c r="DU24" s="600"/>
      <c r="DV24" s="601"/>
      <c r="DW24" s="604">
        <v>41.4</v>
      </c>
      <c r="DX24" s="605"/>
      <c r="DY24" s="605"/>
      <c r="DZ24" s="605"/>
      <c r="EA24" s="605"/>
      <c r="EB24" s="605"/>
      <c r="EC24" s="606"/>
    </row>
    <row r="25" spans="2:133" ht="11.25" customHeight="1" x14ac:dyDescent="0.15">
      <c r="B25" s="607" t="s">
        <v>280</v>
      </c>
      <c r="C25" s="608"/>
      <c r="D25" s="608"/>
      <c r="E25" s="608"/>
      <c r="F25" s="608"/>
      <c r="G25" s="608"/>
      <c r="H25" s="608"/>
      <c r="I25" s="608"/>
      <c r="J25" s="608"/>
      <c r="K25" s="608"/>
      <c r="L25" s="608"/>
      <c r="M25" s="608"/>
      <c r="N25" s="608"/>
      <c r="O25" s="608"/>
      <c r="P25" s="608"/>
      <c r="Q25" s="609"/>
      <c r="R25" s="610">
        <v>13725168</v>
      </c>
      <c r="S25" s="611"/>
      <c r="T25" s="611"/>
      <c r="U25" s="611"/>
      <c r="V25" s="611"/>
      <c r="W25" s="611"/>
      <c r="X25" s="611"/>
      <c r="Y25" s="612"/>
      <c r="Z25" s="613">
        <v>56.8</v>
      </c>
      <c r="AA25" s="613"/>
      <c r="AB25" s="613"/>
      <c r="AC25" s="613"/>
      <c r="AD25" s="614">
        <v>12270831</v>
      </c>
      <c r="AE25" s="614"/>
      <c r="AF25" s="614"/>
      <c r="AG25" s="614"/>
      <c r="AH25" s="614"/>
      <c r="AI25" s="614"/>
      <c r="AJ25" s="614"/>
      <c r="AK25" s="614"/>
      <c r="AL25" s="615">
        <v>98.6</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3143151</v>
      </c>
      <c r="CS25" s="631"/>
      <c r="CT25" s="631"/>
      <c r="CU25" s="631"/>
      <c r="CV25" s="631"/>
      <c r="CW25" s="631"/>
      <c r="CX25" s="631"/>
      <c r="CY25" s="632"/>
      <c r="CZ25" s="615">
        <v>13.7</v>
      </c>
      <c r="DA25" s="643"/>
      <c r="DB25" s="643"/>
      <c r="DC25" s="645"/>
      <c r="DD25" s="619">
        <v>2925137</v>
      </c>
      <c r="DE25" s="631"/>
      <c r="DF25" s="631"/>
      <c r="DG25" s="631"/>
      <c r="DH25" s="631"/>
      <c r="DI25" s="631"/>
      <c r="DJ25" s="631"/>
      <c r="DK25" s="632"/>
      <c r="DL25" s="619">
        <v>2806452</v>
      </c>
      <c r="DM25" s="631"/>
      <c r="DN25" s="631"/>
      <c r="DO25" s="631"/>
      <c r="DP25" s="631"/>
      <c r="DQ25" s="631"/>
      <c r="DR25" s="631"/>
      <c r="DS25" s="631"/>
      <c r="DT25" s="631"/>
      <c r="DU25" s="631"/>
      <c r="DV25" s="632"/>
      <c r="DW25" s="615">
        <v>22.5</v>
      </c>
      <c r="DX25" s="643"/>
      <c r="DY25" s="643"/>
      <c r="DZ25" s="643"/>
      <c r="EA25" s="643"/>
      <c r="EB25" s="643"/>
      <c r="EC25" s="644"/>
    </row>
    <row r="26" spans="2:133" ht="11.25" customHeight="1" x14ac:dyDescent="0.15">
      <c r="B26" s="607" t="s">
        <v>283</v>
      </c>
      <c r="C26" s="608"/>
      <c r="D26" s="608"/>
      <c r="E26" s="608"/>
      <c r="F26" s="608"/>
      <c r="G26" s="608"/>
      <c r="H26" s="608"/>
      <c r="I26" s="608"/>
      <c r="J26" s="608"/>
      <c r="K26" s="608"/>
      <c r="L26" s="608"/>
      <c r="M26" s="608"/>
      <c r="N26" s="608"/>
      <c r="O26" s="608"/>
      <c r="P26" s="608"/>
      <c r="Q26" s="609"/>
      <c r="R26" s="610">
        <v>2158</v>
      </c>
      <c r="S26" s="611"/>
      <c r="T26" s="611"/>
      <c r="U26" s="611"/>
      <c r="V26" s="611"/>
      <c r="W26" s="611"/>
      <c r="X26" s="611"/>
      <c r="Y26" s="612"/>
      <c r="Z26" s="613">
        <v>0</v>
      </c>
      <c r="AA26" s="613"/>
      <c r="AB26" s="613"/>
      <c r="AC26" s="613"/>
      <c r="AD26" s="614">
        <v>2158</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1665073</v>
      </c>
      <c r="CS26" s="611"/>
      <c r="CT26" s="611"/>
      <c r="CU26" s="611"/>
      <c r="CV26" s="611"/>
      <c r="CW26" s="611"/>
      <c r="CX26" s="611"/>
      <c r="CY26" s="612"/>
      <c r="CZ26" s="615">
        <v>7.3</v>
      </c>
      <c r="DA26" s="643"/>
      <c r="DB26" s="643"/>
      <c r="DC26" s="645"/>
      <c r="DD26" s="619">
        <v>1551772</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3"/>
      <c r="DY26" s="643"/>
      <c r="DZ26" s="643"/>
      <c r="EA26" s="643"/>
      <c r="EB26" s="643"/>
      <c r="EC26" s="644"/>
    </row>
    <row r="27" spans="2:133" ht="11.25" customHeight="1" x14ac:dyDescent="0.15">
      <c r="B27" s="607" t="s">
        <v>286</v>
      </c>
      <c r="C27" s="608"/>
      <c r="D27" s="608"/>
      <c r="E27" s="608"/>
      <c r="F27" s="608"/>
      <c r="G27" s="608"/>
      <c r="H27" s="608"/>
      <c r="I27" s="608"/>
      <c r="J27" s="608"/>
      <c r="K27" s="608"/>
      <c r="L27" s="608"/>
      <c r="M27" s="608"/>
      <c r="N27" s="608"/>
      <c r="O27" s="608"/>
      <c r="P27" s="608"/>
      <c r="Q27" s="609"/>
      <c r="R27" s="610">
        <v>12705</v>
      </c>
      <c r="S27" s="611"/>
      <c r="T27" s="611"/>
      <c r="U27" s="611"/>
      <c r="V27" s="611"/>
      <c r="W27" s="611"/>
      <c r="X27" s="611"/>
      <c r="Y27" s="612"/>
      <c r="Z27" s="613">
        <v>0.1</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4659034</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2393955</v>
      </c>
      <c r="CS27" s="631"/>
      <c r="CT27" s="631"/>
      <c r="CU27" s="631"/>
      <c r="CV27" s="631"/>
      <c r="CW27" s="631"/>
      <c r="CX27" s="631"/>
      <c r="CY27" s="632"/>
      <c r="CZ27" s="615">
        <v>10.5</v>
      </c>
      <c r="DA27" s="643"/>
      <c r="DB27" s="643"/>
      <c r="DC27" s="645"/>
      <c r="DD27" s="619">
        <v>852044</v>
      </c>
      <c r="DE27" s="631"/>
      <c r="DF27" s="631"/>
      <c r="DG27" s="631"/>
      <c r="DH27" s="631"/>
      <c r="DI27" s="631"/>
      <c r="DJ27" s="631"/>
      <c r="DK27" s="632"/>
      <c r="DL27" s="619">
        <v>695668</v>
      </c>
      <c r="DM27" s="631"/>
      <c r="DN27" s="631"/>
      <c r="DO27" s="631"/>
      <c r="DP27" s="631"/>
      <c r="DQ27" s="631"/>
      <c r="DR27" s="631"/>
      <c r="DS27" s="631"/>
      <c r="DT27" s="631"/>
      <c r="DU27" s="631"/>
      <c r="DV27" s="632"/>
      <c r="DW27" s="615">
        <v>5.6</v>
      </c>
      <c r="DX27" s="643"/>
      <c r="DY27" s="643"/>
      <c r="DZ27" s="643"/>
      <c r="EA27" s="643"/>
      <c r="EB27" s="643"/>
      <c r="EC27" s="644"/>
    </row>
    <row r="28" spans="2:133" ht="11.25" customHeight="1" x14ac:dyDescent="0.15">
      <c r="B28" s="607" t="s">
        <v>289</v>
      </c>
      <c r="C28" s="608"/>
      <c r="D28" s="608"/>
      <c r="E28" s="608"/>
      <c r="F28" s="608"/>
      <c r="G28" s="608"/>
      <c r="H28" s="608"/>
      <c r="I28" s="608"/>
      <c r="J28" s="608"/>
      <c r="K28" s="608"/>
      <c r="L28" s="608"/>
      <c r="M28" s="608"/>
      <c r="N28" s="608"/>
      <c r="O28" s="608"/>
      <c r="P28" s="608"/>
      <c r="Q28" s="609"/>
      <c r="R28" s="610">
        <v>194805</v>
      </c>
      <c r="S28" s="611"/>
      <c r="T28" s="611"/>
      <c r="U28" s="611"/>
      <c r="V28" s="611"/>
      <c r="W28" s="611"/>
      <c r="X28" s="611"/>
      <c r="Y28" s="612"/>
      <c r="Z28" s="613">
        <v>0.8</v>
      </c>
      <c r="AA28" s="613"/>
      <c r="AB28" s="613"/>
      <c r="AC28" s="613"/>
      <c r="AD28" s="614">
        <v>74462</v>
      </c>
      <c r="AE28" s="614"/>
      <c r="AF28" s="614"/>
      <c r="AG28" s="614"/>
      <c r="AH28" s="614"/>
      <c r="AI28" s="614"/>
      <c r="AJ28" s="614"/>
      <c r="AK28" s="614"/>
      <c r="AL28" s="615">
        <v>0.6</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1952485</v>
      </c>
      <c r="CS28" s="611"/>
      <c r="CT28" s="611"/>
      <c r="CU28" s="611"/>
      <c r="CV28" s="611"/>
      <c r="CW28" s="611"/>
      <c r="CX28" s="611"/>
      <c r="CY28" s="612"/>
      <c r="CZ28" s="615">
        <v>8.5</v>
      </c>
      <c r="DA28" s="643"/>
      <c r="DB28" s="643"/>
      <c r="DC28" s="645"/>
      <c r="DD28" s="619">
        <v>1939037</v>
      </c>
      <c r="DE28" s="611"/>
      <c r="DF28" s="611"/>
      <c r="DG28" s="611"/>
      <c r="DH28" s="611"/>
      <c r="DI28" s="611"/>
      <c r="DJ28" s="611"/>
      <c r="DK28" s="612"/>
      <c r="DL28" s="619">
        <v>1663787</v>
      </c>
      <c r="DM28" s="611"/>
      <c r="DN28" s="611"/>
      <c r="DO28" s="611"/>
      <c r="DP28" s="611"/>
      <c r="DQ28" s="611"/>
      <c r="DR28" s="611"/>
      <c r="DS28" s="611"/>
      <c r="DT28" s="611"/>
      <c r="DU28" s="611"/>
      <c r="DV28" s="612"/>
      <c r="DW28" s="615">
        <v>13.3</v>
      </c>
      <c r="DX28" s="643"/>
      <c r="DY28" s="643"/>
      <c r="DZ28" s="643"/>
      <c r="EA28" s="643"/>
      <c r="EB28" s="643"/>
      <c r="EC28" s="644"/>
    </row>
    <row r="29" spans="2:133" ht="11.25" customHeight="1" x14ac:dyDescent="0.15">
      <c r="B29" s="607" t="s">
        <v>291</v>
      </c>
      <c r="C29" s="608"/>
      <c r="D29" s="608"/>
      <c r="E29" s="608"/>
      <c r="F29" s="608"/>
      <c r="G29" s="608"/>
      <c r="H29" s="608"/>
      <c r="I29" s="608"/>
      <c r="J29" s="608"/>
      <c r="K29" s="608"/>
      <c r="L29" s="608"/>
      <c r="M29" s="608"/>
      <c r="N29" s="608"/>
      <c r="O29" s="608"/>
      <c r="P29" s="608"/>
      <c r="Q29" s="609"/>
      <c r="R29" s="610">
        <v>153672</v>
      </c>
      <c r="S29" s="611"/>
      <c r="T29" s="611"/>
      <c r="U29" s="611"/>
      <c r="V29" s="611"/>
      <c r="W29" s="611"/>
      <c r="X29" s="611"/>
      <c r="Y29" s="612"/>
      <c r="Z29" s="613">
        <v>0.6</v>
      </c>
      <c r="AA29" s="613"/>
      <c r="AB29" s="613"/>
      <c r="AC29" s="613"/>
      <c r="AD29" s="614">
        <v>10443</v>
      </c>
      <c r="AE29" s="614"/>
      <c r="AF29" s="614"/>
      <c r="AG29" s="614"/>
      <c r="AH29" s="614"/>
      <c r="AI29" s="614"/>
      <c r="AJ29" s="614"/>
      <c r="AK29" s="614"/>
      <c r="AL29" s="615">
        <v>0.1</v>
      </c>
      <c r="AM29" s="616"/>
      <c r="AN29" s="616"/>
      <c r="AO29" s="617"/>
      <c r="AP29" s="633"/>
      <c r="AQ29" s="634"/>
      <c r="AR29" s="634"/>
      <c r="AS29" s="634"/>
      <c r="AT29" s="634"/>
      <c r="AU29" s="634"/>
      <c r="AV29" s="634"/>
      <c r="AW29" s="634"/>
      <c r="AX29" s="634"/>
      <c r="AY29" s="634"/>
      <c r="AZ29" s="634"/>
      <c r="BA29" s="634"/>
      <c r="BB29" s="634"/>
      <c r="BC29" s="634"/>
      <c r="BD29" s="634"/>
      <c r="BE29" s="634"/>
      <c r="BF29" s="635"/>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292</v>
      </c>
      <c r="CE29" s="649"/>
      <c r="CF29" s="607" t="s">
        <v>66</v>
      </c>
      <c r="CG29" s="608"/>
      <c r="CH29" s="608"/>
      <c r="CI29" s="608"/>
      <c r="CJ29" s="608"/>
      <c r="CK29" s="608"/>
      <c r="CL29" s="608"/>
      <c r="CM29" s="608"/>
      <c r="CN29" s="608"/>
      <c r="CO29" s="608"/>
      <c r="CP29" s="608"/>
      <c r="CQ29" s="609"/>
      <c r="CR29" s="610">
        <v>1952485</v>
      </c>
      <c r="CS29" s="631"/>
      <c r="CT29" s="631"/>
      <c r="CU29" s="631"/>
      <c r="CV29" s="631"/>
      <c r="CW29" s="631"/>
      <c r="CX29" s="631"/>
      <c r="CY29" s="632"/>
      <c r="CZ29" s="615">
        <v>8.5</v>
      </c>
      <c r="DA29" s="643"/>
      <c r="DB29" s="643"/>
      <c r="DC29" s="645"/>
      <c r="DD29" s="619">
        <v>1939037</v>
      </c>
      <c r="DE29" s="631"/>
      <c r="DF29" s="631"/>
      <c r="DG29" s="631"/>
      <c r="DH29" s="631"/>
      <c r="DI29" s="631"/>
      <c r="DJ29" s="631"/>
      <c r="DK29" s="632"/>
      <c r="DL29" s="619">
        <v>1663787</v>
      </c>
      <c r="DM29" s="631"/>
      <c r="DN29" s="631"/>
      <c r="DO29" s="631"/>
      <c r="DP29" s="631"/>
      <c r="DQ29" s="631"/>
      <c r="DR29" s="631"/>
      <c r="DS29" s="631"/>
      <c r="DT29" s="631"/>
      <c r="DU29" s="631"/>
      <c r="DV29" s="632"/>
      <c r="DW29" s="615">
        <v>13.3</v>
      </c>
      <c r="DX29" s="643"/>
      <c r="DY29" s="643"/>
      <c r="DZ29" s="643"/>
      <c r="EA29" s="643"/>
      <c r="EB29" s="643"/>
      <c r="EC29" s="644"/>
    </row>
    <row r="30" spans="2:133" ht="11.25" customHeight="1" x14ac:dyDescent="0.15">
      <c r="B30" s="607" t="s">
        <v>293</v>
      </c>
      <c r="C30" s="608"/>
      <c r="D30" s="608"/>
      <c r="E30" s="608"/>
      <c r="F30" s="608"/>
      <c r="G30" s="608"/>
      <c r="H30" s="608"/>
      <c r="I30" s="608"/>
      <c r="J30" s="608"/>
      <c r="K30" s="608"/>
      <c r="L30" s="608"/>
      <c r="M30" s="608"/>
      <c r="N30" s="608"/>
      <c r="O30" s="608"/>
      <c r="P30" s="608"/>
      <c r="Q30" s="609"/>
      <c r="R30" s="610">
        <v>3442446</v>
      </c>
      <c r="S30" s="611"/>
      <c r="T30" s="611"/>
      <c r="U30" s="611"/>
      <c r="V30" s="611"/>
      <c r="W30" s="611"/>
      <c r="X30" s="611"/>
      <c r="Y30" s="612"/>
      <c r="Z30" s="613">
        <v>14.2</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46"/>
      <c r="BI30" s="646"/>
      <c r="BJ30" s="646"/>
      <c r="BK30" s="646"/>
      <c r="BL30" s="646"/>
      <c r="BM30" s="646"/>
      <c r="BN30" s="646"/>
      <c r="BO30" s="646"/>
      <c r="BP30" s="646"/>
      <c r="BQ30" s="647"/>
      <c r="BR30" s="592" t="s">
        <v>295</v>
      </c>
      <c r="BS30" s="646"/>
      <c r="BT30" s="646"/>
      <c r="BU30" s="646"/>
      <c r="BV30" s="646"/>
      <c r="BW30" s="646"/>
      <c r="BX30" s="646"/>
      <c r="BY30" s="646"/>
      <c r="BZ30" s="646"/>
      <c r="CA30" s="646"/>
      <c r="CB30" s="647"/>
      <c r="CD30" s="650"/>
      <c r="CE30" s="651"/>
      <c r="CF30" s="607" t="s">
        <v>296</v>
      </c>
      <c r="CG30" s="608"/>
      <c r="CH30" s="608"/>
      <c r="CI30" s="608"/>
      <c r="CJ30" s="608"/>
      <c r="CK30" s="608"/>
      <c r="CL30" s="608"/>
      <c r="CM30" s="608"/>
      <c r="CN30" s="608"/>
      <c r="CO30" s="608"/>
      <c r="CP30" s="608"/>
      <c r="CQ30" s="609"/>
      <c r="CR30" s="610">
        <v>1892358</v>
      </c>
      <c r="CS30" s="611"/>
      <c r="CT30" s="611"/>
      <c r="CU30" s="611"/>
      <c r="CV30" s="611"/>
      <c r="CW30" s="611"/>
      <c r="CX30" s="611"/>
      <c r="CY30" s="612"/>
      <c r="CZ30" s="615">
        <v>8.3000000000000007</v>
      </c>
      <c r="DA30" s="643"/>
      <c r="DB30" s="643"/>
      <c r="DC30" s="645"/>
      <c r="DD30" s="619">
        <v>1878910</v>
      </c>
      <c r="DE30" s="611"/>
      <c r="DF30" s="611"/>
      <c r="DG30" s="611"/>
      <c r="DH30" s="611"/>
      <c r="DI30" s="611"/>
      <c r="DJ30" s="611"/>
      <c r="DK30" s="612"/>
      <c r="DL30" s="619">
        <v>1603660</v>
      </c>
      <c r="DM30" s="611"/>
      <c r="DN30" s="611"/>
      <c r="DO30" s="611"/>
      <c r="DP30" s="611"/>
      <c r="DQ30" s="611"/>
      <c r="DR30" s="611"/>
      <c r="DS30" s="611"/>
      <c r="DT30" s="611"/>
      <c r="DU30" s="611"/>
      <c r="DV30" s="612"/>
      <c r="DW30" s="615">
        <v>12.8</v>
      </c>
      <c r="DX30" s="643"/>
      <c r="DY30" s="643"/>
      <c r="DZ30" s="643"/>
      <c r="EA30" s="643"/>
      <c r="EB30" s="643"/>
      <c r="EC30" s="644"/>
    </row>
    <row r="31" spans="2:133" ht="11.25" customHeight="1" x14ac:dyDescent="0.15">
      <c r="B31" s="623" t="s">
        <v>297</v>
      </c>
      <c r="C31" s="624"/>
      <c r="D31" s="624"/>
      <c r="E31" s="624"/>
      <c r="F31" s="624"/>
      <c r="G31" s="624"/>
      <c r="H31" s="624"/>
      <c r="I31" s="624"/>
      <c r="J31" s="624"/>
      <c r="K31" s="624"/>
      <c r="L31" s="624"/>
      <c r="M31" s="624"/>
      <c r="N31" s="624"/>
      <c r="O31" s="624"/>
      <c r="P31" s="624"/>
      <c r="Q31" s="625"/>
      <c r="R31" s="610">
        <v>42917</v>
      </c>
      <c r="S31" s="611"/>
      <c r="T31" s="611"/>
      <c r="U31" s="611"/>
      <c r="V31" s="611"/>
      <c r="W31" s="611"/>
      <c r="X31" s="611"/>
      <c r="Y31" s="612"/>
      <c r="Z31" s="613">
        <v>0.2</v>
      </c>
      <c r="AA31" s="613"/>
      <c r="AB31" s="613"/>
      <c r="AC31" s="613"/>
      <c r="AD31" s="614">
        <v>42917</v>
      </c>
      <c r="AE31" s="614"/>
      <c r="AF31" s="614"/>
      <c r="AG31" s="614"/>
      <c r="AH31" s="614"/>
      <c r="AI31" s="614"/>
      <c r="AJ31" s="614"/>
      <c r="AK31" s="614"/>
      <c r="AL31" s="615">
        <v>0.3</v>
      </c>
      <c r="AM31" s="616"/>
      <c r="AN31" s="616"/>
      <c r="AO31" s="617"/>
      <c r="AP31" s="658" t="s">
        <v>298</v>
      </c>
      <c r="AQ31" s="659"/>
      <c r="AR31" s="659"/>
      <c r="AS31" s="659"/>
      <c r="AT31" s="664" t="s">
        <v>299</v>
      </c>
      <c r="AU31" s="200"/>
      <c r="AV31" s="200"/>
      <c r="AW31" s="200"/>
      <c r="AX31" s="596" t="s">
        <v>177</v>
      </c>
      <c r="AY31" s="597"/>
      <c r="AZ31" s="597"/>
      <c r="BA31" s="597"/>
      <c r="BB31" s="597"/>
      <c r="BC31" s="597"/>
      <c r="BD31" s="597"/>
      <c r="BE31" s="597"/>
      <c r="BF31" s="598"/>
      <c r="BG31" s="657">
        <v>99.3</v>
      </c>
      <c r="BH31" s="654"/>
      <c r="BI31" s="654"/>
      <c r="BJ31" s="654"/>
      <c r="BK31" s="654"/>
      <c r="BL31" s="654"/>
      <c r="BM31" s="605">
        <v>93.6</v>
      </c>
      <c r="BN31" s="654"/>
      <c r="BO31" s="654"/>
      <c r="BP31" s="654"/>
      <c r="BQ31" s="655"/>
      <c r="BR31" s="657">
        <v>99.3</v>
      </c>
      <c r="BS31" s="654"/>
      <c r="BT31" s="654"/>
      <c r="BU31" s="654"/>
      <c r="BV31" s="654"/>
      <c r="BW31" s="654"/>
      <c r="BX31" s="605">
        <v>94</v>
      </c>
      <c r="BY31" s="654"/>
      <c r="BZ31" s="654"/>
      <c r="CA31" s="654"/>
      <c r="CB31" s="655"/>
      <c r="CD31" s="650"/>
      <c r="CE31" s="651"/>
      <c r="CF31" s="607" t="s">
        <v>300</v>
      </c>
      <c r="CG31" s="608"/>
      <c r="CH31" s="608"/>
      <c r="CI31" s="608"/>
      <c r="CJ31" s="608"/>
      <c r="CK31" s="608"/>
      <c r="CL31" s="608"/>
      <c r="CM31" s="608"/>
      <c r="CN31" s="608"/>
      <c r="CO31" s="608"/>
      <c r="CP31" s="608"/>
      <c r="CQ31" s="609"/>
      <c r="CR31" s="610">
        <v>60127</v>
      </c>
      <c r="CS31" s="631"/>
      <c r="CT31" s="631"/>
      <c r="CU31" s="631"/>
      <c r="CV31" s="631"/>
      <c r="CW31" s="631"/>
      <c r="CX31" s="631"/>
      <c r="CY31" s="632"/>
      <c r="CZ31" s="615">
        <v>0.3</v>
      </c>
      <c r="DA31" s="643"/>
      <c r="DB31" s="643"/>
      <c r="DC31" s="645"/>
      <c r="DD31" s="619">
        <v>60127</v>
      </c>
      <c r="DE31" s="631"/>
      <c r="DF31" s="631"/>
      <c r="DG31" s="631"/>
      <c r="DH31" s="631"/>
      <c r="DI31" s="631"/>
      <c r="DJ31" s="631"/>
      <c r="DK31" s="632"/>
      <c r="DL31" s="619">
        <v>60127</v>
      </c>
      <c r="DM31" s="631"/>
      <c r="DN31" s="631"/>
      <c r="DO31" s="631"/>
      <c r="DP31" s="631"/>
      <c r="DQ31" s="631"/>
      <c r="DR31" s="631"/>
      <c r="DS31" s="631"/>
      <c r="DT31" s="631"/>
      <c r="DU31" s="631"/>
      <c r="DV31" s="632"/>
      <c r="DW31" s="615">
        <v>0.5</v>
      </c>
      <c r="DX31" s="643"/>
      <c r="DY31" s="643"/>
      <c r="DZ31" s="643"/>
      <c r="EA31" s="643"/>
      <c r="EB31" s="643"/>
      <c r="EC31" s="644"/>
    </row>
    <row r="32" spans="2:133" ht="11.25" customHeight="1" x14ac:dyDescent="0.15">
      <c r="B32" s="607" t="s">
        <v>301</v>
      </c>
      <c r="C32" s="608"/>
      <c r="D32" s="608"/>
      <c r="E32" s="608"/>
      <c r="F32" s="608"/>
      <c r="G32" s="608"/>
      <c r="H32" s="608"/>
      <c r="I32" s="608"/>
      <c r="J32" s="608"/>
      <c r="K32" s="608"/>
      <c r="L32" s="608"/>
      <c r="M32" s="608"/>
      <c r="N32" s="608"/>
      <c r="O32" s="608"/>
      <c r="P32" s="608"/>
      <c r="Q32" s="609"/>
      <c r="R32" s="610">
        <v>1052094</v>
      </c>
      <c r="S32" s="611"/>
      <c r="T32" s="611"/>
      <c r="U32" s="611"/>
      <c r="V32" s="611"/>
      <c r="W32" s="611"/>
      <c r="X32" s="611"/>
      <c r="Y32" s="612"/>
      <c r="Z32" s="613">
        <v>4.4000000000000004</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302</v>
      </c>
      <c r="AX32" s="607" t="s">
        <v>303</v>
      </c>
      <c r="AY32" s="608"/>
      <c r="AZ32" s="608"/>
      <c r="BA32" s="608"/>
      <c r="BB32" s="608"/>
      <c r="BC32" s="608"/>
      <c r="BD32" s="608"/>
      <c r="BE32" s="608"/>
      <c r="BF32" s="609"/>
      <c r="BG32" s="667">
        <v>99.7</v>
      </c>
      <c r="BH32" s="631"/>
      <c r="BI32" s="631"/>
      <c r="BJ32" s="631"/>
      <c r="BK32" s="631"/>
      <c r="BL32" s="631"/>
      <c r="BM32" s="616">
        <v>98.7</v>
      </c>
      <c r="BN32" s="631"/>
      <c r="BO32" s="631"/>
      <c r="BP32" s="631"/>
      <c r="BQ32" s="656"/>
      <c r="BR32" s="667">
        <v>99.7</v>
      </c>
      <c r="BS32" s="631"/>
      <c r="BT32" s="631"/>
      <c r="BU32" s="631"/>
      <c r="BV32" s="631"/>
      <c r="BW32" s="631"/>
      <c r="BX32" s="616">
        <v>98.7</v>
      </c>
      <c r="BY32" s="631"/>
      <c r="BZ32" s="631"/>
      <c r="CA32" s="631"/>
      <c r="CB32" s="656"/>
      <c r="CD32" s="652"/>
      <c r="CE32" s="653"/>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3"/>
      <c r="DB32" s="643"/>
      <c r="DC32" s="645"/>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3"/>
      <c r="DY32" s="643"/>
      <c r="DZ32" s="643"/>
      <c r="EA32" s="643"/>
      <c r="EB32" s="643"/>
      <c r="EC32" s="644"/>
    </row>
    <row r="33" spans="2:133" ht="11.25" customHeight="1" x14ac:dyDescent="0.15">
      <c r="B33" s="607" t="s">
        <v>305</v>
      </c>
      <c r="C33" s="608"/>
      <c r="D33" s="608"/>
      <c r="E33" s="608"/>
      <c r="F33" s="608"/>
      <c r="G33" s="608"/>
      <c r="H33" s="608"/>
      <c r="I33" s="608"/>
      <c r="J33" s="608"/>
      <c r="K33" s="608"/>
      <c r="L33" s="608"/>
      <c r="M33" s="608"/>
      <c r="N33" s="608"/>
      <c r="O33" s="608"/>
      <c r="P33" s="608"/>
      <c r="Q33" s="609"/>
      <c r="R33" s="610">
        <v>101521</v>
      </c>
      <c r="S33" s="611"/>
      <c r="T33" s="611"/>
      <c r="U33" s="611"/>
      <c r="V33" s="611"/>
      <c r="W33" s="611"/>
      <c r="X33" s="611"/>
      <c r="Y33" s="612"/>
      <c r="Z33" s="613">
        <v>0.4</v>
      </c>
      <c r="AA33" s="613"/>
      <c r="AB33" s="613"/>
      <c r="AC33" s="613"/>
      <c r="AD33" s="614">
        <v>36877</v>
      </c>
      <c r="AE33" s="614"/>
      <c r="AF33" s="614"/>
      <c r="AG33" s="614"/>
      <c r="AH33" s="614"/>
      <c r="AI33" s="614"/>
      <c r="AJ33" s="614"/>
      <c r="AK33" s="614"/>
      <c r="AL33" s="615">
        <v>0.3</v>
      </c>
      <c r="AM33" s="616"/>
      <c r="AN33" s="616"/>
      <c r="AO33" s="617"/>
      <c r="AP33" s="662"/>
      <c r="AQ33" s="663"/>
      <c r="AR33" s="663"/>
      <c r="AS33" s="663"/>
      <c r="AT33" s="666"/>
      <c r="AU33" s="201"/>
      <c r="AV33" s="201"/>
      <c r="AW33" s="201"/>
      <c r="AX33" s="633" t="s">
        <v>306</v>
      </c>
      <c r="AY33" s="634"/>
      <c r="AZ33" s="634"/>
      <c r="BA33" s="634"/>
      <c r="BB33" s="634"/>
      <c r="BC33" s="634"/>
      <c r="BD33" s="634"/>
      <c r="BE33" s="634"/>
      <c r="BF33" s="635"/>
      <c r="BG33" s="668">
        <v>98.9</v>
      </c>
      <c r="BH33" s="669"/>
      <c r="BI33" s="669"/>
      <c r="BJ33" s="669"/>
      <c r="BK33" s="669"/>
      <c r="BL33" s="669"/>
      <c r="BM33" s="670">
        <v>89.7</v>
      </c>
      <c r="BN33" s="669"/>
      <c r="BO33" s="669"/>
      <c r="BP33" s="669"/>
      <c r="BQ33" s="671"/>
      <c r="BR33" s="668">
        <v>98.9</v>
      </c>
      <c r="BS33" s="669"/>
      <c r="BT33" s="669"/>
      <c r="BU33" s="669"/>
      <c r="BV33" s="669"/>
      <c r="BW33" s="669"/>
      <c r="BX33" s="670">
        <v>90.3</v>
      </c>
      <c r="BY33" s="669"/>
      <c r="BZ33" s="669"/>
      <c r="CA33" s="669"/>
      <c r="CB33" s="671"/>
      <c r="CD33" s="607" t="s">
        <v>307</v>
      </c>
      <c r="CE33" s="608"/>
      <c r="CF33" s="608"/>
      <c r="CG33" s="608"/>
      <c r="CH33" s="608"/>
      <c r="CI33" s="608"/>
      <c r="CJ33" s="608"/>
      <c r="CK33" s="608"/>
      <c r="CL33" s="608"/>
      <c r="CM33" s="608"/>
      <c r="CN33" s="608"/>
      <c r="CO33" s="608"/>
      <c r="CP33" s="608"/>
      <c r="CQ33" s="609"/>
      <c r="CR33" s="610">
        <v>12204751</v>
      </c>
      <c r="CS33" s="631"/>
      <c r="CT33" s="631"/>
      <c r="CU33" s="631"/>
      <c r="CV33" s="631"/>
      <c r="CW33" s="631"/>
      <c r="CX33" s="631"/>
      <c r="CY33" s="632"/>
      <c r="CZ33" s="615">
        <v>53.3</v>
      </c>
      <c r="DA33" s="643"/>
      <c r="DB33" s="643"/>
      <c r="DC33" s="645"/>
      <c r="DD33" s="619">
        <v>9616679</v>
      </c>
      <c r="DE33" s="631"/>
      <c r="DF33" s="631"/>
      <c r="DG33" s="631"/>
      <c r="DH33" s="631"/>
      <c r="DI33" s="631"/>
      <c r="DJ33" s="631"/>
      <c r="DK33" s="632"/>
      <c r="DL33" s="619">
        <v>5758616</v>
      </c>
      <c r="DM33" s="631"/>
      <c r="DN33" s="631"/>
      <c r="DO33" s="631"/>
      <c r="DP33" s="631"/>
      <c r="DQ33" s="631"/>
      <c r="DR33" s="631"/>
      <c r="DS33" s="631"/>
      <c r="DT33" s="631"/>
      <c r="DU33" s="631"/>
      <c r="DV33" s="632"/>
      <c r="DW33" s="615">
        <v>46.1</v>
      </c>
      <c r="DX33" s="643"/>
      <c r="DY33" s="643"/>
      <c r="DZ33" s="643"/>
      <c r="EA33" s="643"/>
      <c r="EB33" s="643"/>
      <c r="EC33" s="644"/>
    </row>
    <row r="34" spans="2:133" ht="11.25" customHeight="1" x14ac:dyDescent="0.15">
      <c r="B34" s="607" t="s">
        <v>308</v>
      </c>
      <c r="C34" s="608"/>
      <c r="D34" s="608"/>
      <c r="E34" s="608"/>
      <c r="F34" s="608"/>
      <c r="G34" s="608"/>
      <c r="H34" s="608"/>
      <c r="I34" s="608"/>
      <c r="J34" s="608"/>
      <c r="K34" s="608"/>
      <c r="L34" s="608"/>
      <c r="M34" s="608"/>
      <c r="N34" s="608"/>
      <c r="O34" s="608"/>
      <c r="P34" s="608"/>
      <c r="Q34" s="609"/>
      <c r="R34" s="610">
        <v>735605</v>
      </c>
      <c r="S34" s="611"/>
      <c r="T34" s="611"/>
      <c r="U34" s="611"/>
      <c r="V34" s="611"/>
      <c r="W34" s="611"/>
      <c r="X34" s="611"/>
      <c r="Y34" s="612"/>
      <c r="Z34" s="613">
        <v>3</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3885655</v>
      </c>
      <c r="CS34" s="611"/>
      <c r="CT34" s="611"/>
      <c r="CU34" s="611"/>
      <c r="CV34" s="611"/>
      <c r="CW34" s="611"/>
      <c r="CX34" s="611"/>
      <c r="CY34" s="612"/>
      <c r="CZ34" s="615">
        <v>17</v>
      </c>
      <c r="DA34" s="643"/>
      <c r="DB34" s="643"/>
      <c r="DC34" s="645"/>
      <c r="DD34" s="619">
        <v>3097318</v>
      </c>
      <c r="DE34" s="611"/>
      <c r="DF34" s="611"/>
      <c r="DG34" s="611"/>
      <c r="DH34" s="611"/>
      <c r="DI34" s="611"/>
      <c r="DJ34" s="611"/>
      <c r="DK34" s="612"/>
      <c r="DL34" s="619">
        <v>2095664</v>
      </c>
      <c r="DM34" s="611"/>
      <c r="DN34" s="611"/>
      <c r="DO34" s="611"/>
      <c r="DP34" s="611"/>
      <c r="DQ34" s="611"/>
      <c r="DR34" s="611"/>
      <c r="DS34" s="611"/>
      <c r="DT34" s="611"/>
      <c r="DU34" s="611"/>
      <c r="DV34" s="612"/>
      <c r="DW34" s="615">
        <v>16.8</v>
      </c>
      <c r="DX34" s="643"/>
      <c r="DY34" s="643"/>
      <c r="DZ34" s="643"/>
      <c r="EA34" s="643"/>
      <c r="EB34" s="643"/>
      <c r="EC34" s="644"/>
    </row>
    <row r="35" spans="2:133" ht="11.25" customHeight="1" x14ac:dyDescent="0.15">
      <c r="B35" s="607" t="s">
        <v>310</v>
      </c>
      <c r="C35" s="608"/>
      <c r="D35" s="608"/>
      <c r="E35" s="608"/>
      <c r="F35" s="608"/>
      <c r="G35" s="608"/>
      <c r="H35" s="608"/>
      <c r="I35" s="608"/>
      <c r="J35" s="608"/>
      <c r="K35" s="608"/>
      <c r="L35" s="608"/>
      <c r="M35" s="608"/>
      <c r="N35" s="608"/>
      <c r="O35" s="608"/>
      <c r="P35" s="608"/>
      <c r="Q35" s="609"/>
      <c r="R35" s="610">
        <v>690661</v>
      </c>
      <c r="S35" s="611"/>
      <c r="T35" s="611"/>
      <c r="U35" s="611"/>
      <c r="V35" s="611"/>
      <c r="W35" s="611"/>
      <c r="X35" s="611"/>
      <c r="Y35" s="612"/>
      <c r="Z35" s="613">
        <v>2.9</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2407924</v>
      </c>
      <c r="CS35" s="631"/>
      <c r="CT35" s="631"/>
      <c r="CU35" s="631"/>
      <c r="CV35" s="631"/>
      <c r="CW35" s="631"/>
      <c r="CX35" s="631"/>
      <c r="CY35" s="632"/>
      <c r="CZ35" s="615">
        <v>10.5</v>
      </c>
      <c r="DA35" s="643"/>
      <c r="DB35" s="643"/>
      <c r="DC35" s="645"/>
      <c r="DD35" s="619">
        <v>1969968</v>
      </c>
      <c r="DE35" s="631"/>
      <c r="DF35" s="631"/>
      <c r="DG35" s="631"/>
      <c r="DH35" s="631"/>
      <c r="DI35" s="631"/>
      <c r="DJ35" s="631"/>
      <c r="DK35" s="632"/>
      <c r="DL35" s="619">
        <v>1187272</v>
      </c>
      <c r="DM35" s="631"/>
      <c r="DN35" s="631"/>
      <c r="DO35" s="631"/>
      <c r="DP35" s="631"/>
      <c r="DQ35" s="631"/>
      <c r="DR35" s="631"/>
      <c r="DS35" s="631"/>
      <c r="DT35" s="631"/>
      <c r="DU35" s="631"/>
      <c r="DV35" s="632"/>
      <c r="DW35" s="615">
        <v>9.5</v>
      </c>
      <c r="DX35" s="643"/>
      <c r="DY35" s="643"/>
      <c r="DZ35" s="643"/>
      <c r="EA35" s="643"/>
      <c r="EB35" s="643"/>
      <c r="EC35" s="644"/>
    </row>
    <row r="36" spans="2:133" ht="11.25" customHeight="1" x14ac:dyDescent="0.15">
      <c r="B36" s="607" t="s">
        <v>314</v>
      </c>
      <c r="C36" s="608"/>
      <c r="D36" s="608"/>
      <c r="E36" s="608"/>
      <c r="F36" s="608"/>
      <c r="G36" s="608"/>
      <c r="H36" s="608"/>
      <c r="I36" s="608"/>
      <c r="J36" s="608"/>
      <c r="K36" s="608"/>
      <c r="L36" s="608"/>
      <c r="M36" s="608"/>
      <c r="N36" s="608"/>
      <c r="O36" s="608"/>
      <c r="P36" s="608"/>
      <c r="Q36" s="609"/>
      <c r="R36" s="610">
        <v>2218699</v>
      </c>
      <c r="S36" s="611"/>
      <c r="T36" s="611"/>
      <c r="U36" s="611"/>
      <c r="V36" s="611"/>
      <c r="W36" s="611"/>
      <c r="X36" s="611"/>
      <c r="Y36" s="612"/>
      <c r="Z36" s="613">
        <v>9.1999999999999993</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2432533</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67101</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3233065</v>
      </c>
      <c r="CS36" s="611"/>
      <c r="CT36" s="611"/>
      <c r="CU36" s="611"/>
      <c r="CV36" s="611"/>
      <c r="CW36" s="611"/>
      <c r="CX36" s="611"/>
      <c r="CY36" s="612"/>
      <c r="CZ36" s="615">
        <v>14.1</v>
      </c>
      <c r="DA36" s="643"/>
      <c r="DB36" s="643"/>
      <c r="DC36" s="645"/>
      <c r="DD36" s="619">
        <v>2890558</v>
      </c>
      <c r="DE36" s="611"/>
      <c r="DF36" s="611"/>
      <c r="DG36" s="611"/>
      <c r="DH36" s="611"/>
      <c r="DI36" s="611"/>
      <c r="DJ36" s="611"/>
      <c r="DK36" s="612"/>
      <c r="DL36" s="619">
        <v>1401502</v>
      </c>
      <c r="DM36" s="611"/>
      <c r="DN36" s="611"/>
      <c r="DO36" s="611"/>
      <c r="DP36" s="611"/>
      <c r="DQ36" s="611"/>
      <c r="DR36" s="611"/>
      <c r="DS36" s="611"/>
      <c r="DT36" s="611"/>
      <c r="DU36" s="611"/>
      <c r="DV36" s="612"/>
      <c r="DW36" s="615">
        <v>11.2</v>
      </c>
      <c r="DX36" s="643"/>
      <c r="DY36" s="643"/>
      <c r="DZ36" s="643"/>
      <c r="EA36" s="643"/>
      <c r="EB36" s="643"/>
      <c r="EC36" s="644"/>
    </row>
    <row r="37" spans="2:133" ht="11.25" customHeight="1" x14ac:dyDescent="0.15">
      <c r="B37" s="607" t="s">
        <v>318</v>
      </c>
      <c r="C37" s="608"/>
      <c r="D37" s="608"/>
      <c r="E37" s="608"/>
      <c r="F37" s="608"/>
      <c r="G37" s="608"/>
      <c r="H37" s="608"/>
      <c r="I37" s="608"/>
      <c r="J37" s="608"/>
      <c r="K37" s="608"/>
      <c r="L37" s="608"/>
      <c r="M37" s="608"/>
      <c r="N37" s="608"/>
      <c r="O37" s="608"/>
      <c r="P37" s="608"/>
      <c r="Q37" s="609"/>
      <c r="R37" s="610">
        <v>429583</v>
      </c>
      <c r="S37" s="611"/>
      <c r="T37" s="611"/>
      <c r="U37" s="611"/>
      <c r="V37" s="611"/>
      <c r="W37" s="611"/>
      <c r="X37" s="611"/>
      <c r="Y37" s="612"/>
      <c r="Z37" s="613">
        <v>1.8</v>
      </c>
      <c r="AA37" s="613"/>
      <c r="AB37" s="613"/>
      <c r="AC37" s="613"/>
      <c r="AD37" s="614">
        <v>12826</v>
      </c>
      <c r="AE37" s="614"/>
      <c r="AF37" s="614"/>
      <c r="AG37" s="614"/>
      <c r="AH37" s="614"/>
      <c r="AI37" s="614"/>
      <c r="AJ37" s="614"/>
      <c r="AK37" s="614"/>
      <c r="AL37" s="615">
        <v>0.1</v>
      </c>
      <c r="AM37" s="616"/>
      <c r="AN37" s="616"/>
      <c r="AO37" s="617"/>
      <c r="AQ37" s="673" t="s">
        <v>319</v>
      </c>
      <c r="AR37" s="674"/>
      <c r="AS37" s="674"/>
      <c r="AT37" s="674"/>
      <c r="AU37" s="674"/>
      <c r="AV37" s="674"/>
      <c r="AW37" s="674"/>
      <c r="AX37" s="674"/>
      <c r="AY37" s="675"/>
      <c r="AZ37" s="610">
        <v>917781</v>
      </c>
      <c r="BA37" s="611"/>
      <c r="BB37" s="611"/>
      <c r="BC37" s="611"/>
      <c r="BD37" s="631"/>
      <c r="BE37" s="631"/>
      <c r="BF37" s="656"/>
      <c r="BG37" s="607" t="s">
        <v>320</v>
      </c>
      <c r="BH37" s="608"/>
      <c r="BI37" s="608"/>
      <c r="BJ37" s="608"/>
      <c r="BK37" s="608"/>
      <c r="BL37" s="608"/>
      <c r="BM37" s="608"/>
      <c r="BN37" s="608"/>
      <c r="BO37" s="608"/>
      <c r="BP37" s="608"/>
      <c r="BQ37" s="608"/>
      <c r="BR37" s="608"/>
      <c r="BS37" s="608"/>
      <c r="BT37" s="608"/>
      <c r="BU37" s="609"/>
      <c r="BV37" s="610">
        <v>26783</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571403</v>
      </c>
      <c r="CS37" s="631"/>
      <c r="CT37" s="631"/>
      <c r="CU37" s="631"/>
      <c r="CV37" s="631"/>
      <c r="CW37" s="631"/>
      <c r="CX37" s="631"/>
      <c r="CY37" s="632"/>
      <c r="CZ37" s="615">
        <v>2.5</v>
      </c>
      <c r="DA37" s="643"/>
      <c r="DB37" s="643"/>
      <c r="DC37" s="645"/>
      <c r="DD37" s="619">
        <v>571403</v>
      </c>
      <c r="DE37" s="631"/>
      <c r="DF37" s="631"/>
      <c r="DG37" s="631"/>
      <c r="DH37" s="631"/>
      <c r="DI37" s="631"/>
      <c r="DJ37" s="631"/>
      <c r="DK37" s="632"/>
      <c r="DL37" s="619">
        <v>475113</v>
      </c>
      <c r="DM37" s="631"/>
      <c r="DN37" s="631"/>
      <c r="DO37" s="631"/>
      <c r="DP37" s="631"/>
      <c r="DQ37" s="631"/>
      <c r="DR37" s="631"/>
      <c r="DS37" s="631"/>
      <c r="DT37" s="631"/>
      <c r="DU37" s="631"/>
      <c r="DV37" s="632"/>
      <c r="DW37" s="615">
        <v>3.8</v>
      </c>
      <c r="DX37" s="643"/>
      <c r="DY37" s="643"/>
      <c r="DZ37" s="643"/>
      <c r="EA37" s="643"/>
      <c r="EB37" s="643"/>
      <c r="EC37" s="644"/>
    </row>
    <row r="38" spans="2:133" ht="11.25" customHeight="1" x14ac:dyDescent="0.15">
      <c r="B38" s="607" t="s">
        <v>322</v>
      </c>
      <c r="C38" s="608"/>
      <c r="D38" s="608"/>
      <c r="E38" s="608"/>
      <c r="F38" s="608"/>
      <c r="G38" s="608"/>
      <c r="H38" s="608"/>
      <c r="I38" s="608"/>
      <c r="J38" s="608"/>
      <c r="K38" s="608"/>
      <c r="L38" s="608"/>
      <c r="M38" s="608"/>
      <c r="N38" s="608"/>
      <c r="O38" s="608"/>
      <c r="P38" s="608"/>
      <c r="Q38" s="609"/>
      <c r="R38" s="610">
        <v>1367400</v>
      </c>
      <c r="S38" s="611"/>
      <c r="T38" s="611"/>
      <c r="U38" s="611"/>
      <c r="V38" s="611"/>
      <c r="W38" s="611"/>
      <c r="X38" s="611"/>
      <c r="Y38" s="612"/>
      <c r="Z38" s="613">
        <v>5.7</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175774</v>
      </c>
      <c r="BA38" s="611"/>
      <c r="BB38" s="611"/>
      <c r="BC38" s="611"/>
      <c r="BD38" s="631"/>
      <c r="BE38" s="631"/>
      <c r="BF38" s="656"/>
      <c r="BG38" s="607" t="s">
        <v>324</v>
      </c>
      <c r="BH38" s="608"/>
      <c r="BI38" s="608"/>
      <c r="BJ38" s="608"/>
      <c r="BK38" s="608"/>
      <c r="BL38" s="608"/>
      <c r="BM38" s="608"/>
      <c r="BN38" s="608"/>
      <c r="BO38" s="608"/>
      <c r="BP38" s="608"/>
      <c r="BQ38" s="608"/>
      <c r="BR38" s="608"/>
      <c r="BS38" s="608"/>
      <c r="BT38" s="608"/>
      <c r="BU38" s="609"/>
      <c r="BV38" s="610">
        <v>4067</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1312920</v>
      </c>
      <c r="CS38" s="611"/>
      <c r="CT38" s="611"/>
      <c r="CU38" s="611"/>
      <c r="CV38" s="611"/>
      <c r="CW38" s="611"/>
      <c r="CX38" s="611"/>
      <c r="CY38" s="612"/>
      <c r="CZ38" s="615">
        <v>5.7</v>
      </c>
      <c r="DA38" s="643"/>
      <c r="DB38" s="643"/>
      <c r="DC38" s="645"/>
      <c r="DD38" s="619">
        <v>1118198</v>
      </c>
      <c r="DE38" s="611"/>
      <c r="DF38" s="611"/>
      <c r="DG38" s="611"/>
      <c r="DH38" s="611"/>
      <c r="DI38" s="611"/>
      <c r="DJ38" s="611"/>
      <c r="DK38" s="612"/>
      <c r="DL38" s="619">
        <v>1074178</v>
      </c>
      <c r="DM38" s="611"/>
      <c r="DN38" s="611"/>
      <c r="DO38" s="611"/>
      <c r="DP38" s="611"/>
      <c r="DQ38" s="611"/>
      <c r="DR38" s="611"/>
      <c r="DS38" s="611"/>
      <c r="DT38" s="611"/>
      <c r="DU38" s="611"/>
      <c r="DV38" s="612"/>
      <c r="DW38" s="615">
        <v>8.6</v>
      </c>
      <c r="DX38" s="643"/>
      <c r="DY38" s="643"/>
      <c r="DZ38" s="643"/>
      <c r="EA38" s="643"/>
      <c r="EB38" s="643"/>
      <c r="EC38" s="644"/>
    </row>
    <row r="39" spans="2:133" ht="11.25" customHeight="1" x14ac:dyDescent="0.15">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26058</v>
      </c>
      <c r="BA39" s="611"/>
      <c r="BB39" s="611"/>
      <c r="BC39" s="611"/>
      <c r="BD39" s="631"/>
      <c r="BE39" s="631"/>
      <c r="BF39" s="656"/>
      <c r="BG39" s="607" t="s">
        <v>328</v>
      </c>
      <c r="BH39" s="608"/>
      <c r="BI39" s="608"/>
      <c r="BJ39" s="608"/>
      <c r="BK39" s="608"/>
      <c r="BL39" s="608"/>
      <c r="BM39" s="608"/>
      <c r="BN39" s="608"/>
      <c r="BO39" s="608"/>
      <c r="BP39" s="608"/>
      <c r="BQ39" s="608"/>
      <c r="BR39" s="608"/>
      <c r="BS39" s="608"/>
      <c r="BT39" s="608"/>
      <c r="BU39" s="609"/>
      <c r="BV39" s="610">
        <v>5722</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1255353</v>
      </c>
      <c r="CS39" s="631"/>
      <c r="CT39" s="631"/>
      <c r="CU39" s="631"/>
      <c r="CV39" s="631"/>
      <c r="CW39" s="631"/>
      <c r="CX39" s="631"/>
      <c r="CY39" s="632"/>
      <c r="CZ39" s="615">
        <v>5.5</v>
      </c>
      <c r="DA39" s="643"/>
      <c r="DB39" s="643"/>
      <c r="DC39" s="645"/>
      <c r="DD39" s="619">
        <v>521693</v>
      </c>
      <c r="DE39" s="631"/>
      <c r="DF39" s="631"/>
      <c r="DG39" s="631"/>
      <c r="DH39" s="631"/>
      <c r="DI39" s="631"/>
      <c r="DJ39" s="631"/>
      <c r="DK39" s="632"/>
      <c r="DL39" s="619" t="s">
        <v>122</v>
      </c>
      <c r="DM39" s="631"/>
      <c r="DN39" s="631"/>
      <c r="DO39" s="631"/>
      <c r="DP39" s="631"/>
      <c r="DQ39" s="631"/>
      <c r="DR39" s="631"/>
      <c r="DS39" s="631"/>
      <c r="DT39" s="631"/>
      <c r="DU39" s="631"/>
      <c r="DV39" s="632"/>
      <c r="DW39" s="615" t="s">
        <v>122</v>
      </c>
      <c r="DX39" s="643"/>
      <c r="DY39" s="643"/>
      <c r="DZ39" s="643"/>
      <c r="EA39" s="643"/>
      <c r="EB39" s="643"/>
      <c r="EC39" s="644"/>
    </row>
    <row r="40" spans="2:133" ht="11.25" customHeight="1" x14ac:dyDescent="0.15">
      <c r="B40" s="607" t="s">
        <v>330</v>
      </c>
      <c r="C40" s="608"/>
      <c r="D40" s="608"/>
      <c r="E40" s="608"/>
      <c r="F40" s="608"/>
      <c r="G40" s="608"/>
      <c r="H40" s="608"/>
      <c r="I40" s="608"/>
      <c r="J40" s="608"/>
      <c r="K40" s="608"/>
      <c r="L40" s="608"/>
      <c r="M40" s="608"/>
      <c r="N40" s="608"/>
      <c r="O40" s="608"/>
      <c r="P40" s="608"/>
      <c r="Q40" s="609"/>
      <c r="R40" s="610">
        <v>34700</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31"/>
      <c r="BE40" s="631"/>
      <c r="BF40" s="656"/>
      <c r="BG40" s="660" t="s">
        <v>332</v>
      </c>
      <c r="BH40" s="661"/>
      <c r="BI40" s="661"/>
      <c r="BJ40" s="661"/>
      <c r="BK40" s="661"/>
      <c r="BL40" s="205"/>
      <c r="BM40" s="608" t="s">
        <v>333</v>
      </c>
      <c r="BN40" s="608"/>
      <c r="BO40" s="608"/>
      <c r="BP40" s="608"/>
      <c r="BQ40" s="608"/>
      <c r="BR40" s="608"/>
      <c r="BS40" s="608"/>
      <c r="BT40" s="608"/>
      <c r="BU40" s="609"/>
      <c r="BV40" s="610">
        <v>95</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109834</v>
      </c>
      <c r="CS40" s="611"/>
      <c r="CT40" s="611"/>
      <c r="CU40" s="611"/>
      <c r="CV40" s="611"/>
      <c r="CW40" s="611"/>
      <c r="CX40" s="611"/>
      <c r="CY40" s="612"/>
      <c r="CZ40" s="615">
        <v>0.5</v>
      </c>
      <c r="DA40" s="643"/>
      <c r="DB40" s="643"/>
      <c r="DC40" s="645"/>
      <c r="DD40" s="619">
        <v>18944</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3"/>
      <c r="DY40" s="643"/>
      <c r="DZ40" s="643"/>
      <c r="EA40" s="643"/>
      <c r="EB40" s="643"/>
      <c r="EC40" s="644"/>
    </row>
    <row r="41" spans="2:133" ht="11.25" customHeight="1" x14ac:dyDescent="0.15">
      <c r="B41" s="633" t="s">
        <v>335</v>
      </c>
      <c r="C41" s="634"/>
      <c r="D41" s="634"/>
      <c r="E41" s="634"/>
      <c r="F41" s="634"/>
      <c r="G41" s="634"/>
      <c r="H41" s="634"/>
      <c r="I41" s="634"/>
      <c r="J41" s="634"/>
      <c r="K41" s="634"/>
      <c r="L41" s="634"/>
      <c r="M41" s="634"/>
      <c r="N41" s="634"/>
      <c r="O41" s="634"/>
      <c r="P41" s="634"/>
      <c r="Q41" s="635"/>
      <c r="R41" s="682">
        <v>24169434</v>
      </c>
      <c r="S41" s="683"/>
      <c r="T41" s="683"/>
      <c r="U41" s="683"/>
      <c r="V41" s="683"/>
      <c r="W41" s="683"/>
      <c r="X41" s="683"/>
      <c r="Y41" s="687"/>
      <c r="Z41" s="688">
        <v>100</v>
      </c>
      <c r="AA41" s="688"/>
      <c r="AB41" s="688"/>
      <c r="AC41" s="688"/>
      <c r="AD41" s="689">
        <v>12450514</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220089</v>
      </c>
      <c r="BA41" s="611"/>
      <c r="BB41" s="611"/>
      <c r="BC41" s="611"/>
      <c r="BD41" s="631"/>
      <c r="BE41" s="631"/>
      <c r="BF41" s="656"/>
      <c r="BG41" s="660"/>
      <c r="BH41" s="661"/>
      <c r="BI41" s="661"/>
      <c r="BJ41" s="661"/>
      <c r="BK41" s="661"/>
      <c r="BL41" s="205"/>
      <c r="BM41" s="608" t="s">
        <v>337</v>
      </c>
      <c r="BN41" s="608"/>
      <c r="BO41" s="608"/>
      <c r="BP41" s="608"/>
      <c r="BQ41" s="608"/>
      <c r="BR41" s="608"/>
      <c r="BS41" s="608"/>
      <c r="BT41" s="608"/>
      <c r="BU41" s="609"/>
      <c r="BV41" s="610">
        <v>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31"/>
      <c r="CT41" s="631"/>
      <c r="CU41" s="631"/>
      <c r="CV41" s="631"/>
      <c r="CW41" s="631"/>
      <c r="CX41" s="631"/>
      <c r="CY41" s="632"/>
      <c r="CZ41" s="615" t="s">
        <v>122</v>
      </c>
      <c r="DA41" s="643"/>
      <c r="DB41" s="643"/>
      <c r="DC41" s="645"/>
      <c r="DD41" s="619" t="s">
        <v>122</v>
      </c>
      <c r="DE41" s="631"/>
      <c r="DF41" s="631"/>
      <c r="DG41" s="631"/>
      <c r="DH41" s="631"/>
      <c r="DI41" s="631"/>
      <c r="DJ41" s="631"/>
      <c r="DK41" s="632"/>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15">
      <c r="AQ42" s="679" t="s">
        <v>339</v>
      </c>
      <c r="AR42" s="680"/>
      <c r="AS42" s="680"/>
      <c r="AT42" s="680"/>
      <c r="AU42" s="680"/>
      <c r="AV42" s="680"/>
      <c r="AW42" s="680"/>
      <c r="AX42" s="680"/>
      <c r="AY42" s="681"/>
      <c r="AZ42" s="682">
        <v>1092831</v>
      </c>
      <c r="BA42" s="683"/>
      <c r="BB42" s="683"/>
      <c r="BC42" s="683"/>
      <c r="BD42" s="669"/>
      <c r="BE42" s="669"/>
      <c r="BF42" s="671"/>
      <c r="BG42" s="662"/>
      <c r="BH42" s="663"/>
      <c r="BI42" s="663"/>
      <c r="BJ42" s="663"/>
      <c r="BK42" s="663"/>
      <c r="BL42" s="206"/>
      <c r="BM42" s="634" t="s">
        <v>340</v>
      </c>
      <c r="BN42" s="634"/>
      <c r="BO42" s="634"/>
      <c r="BP42" s="634"/>
      <c r="BQ42" s="634"/>
      <c r="BR42" s="634"/>
      <c r="BS42" s="634"/>
      <c r="BT42" s="634"/>
      <c r="BU42" s="635"/>
      <c r="BV42" s="682">
        <v>370</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3203830</v>
      </c>
      <c r="CS42" s="631"/>
      <c r="CT42" s="631"/>
      <c r="CU42" s="631"/>
      <c r="CV42" s="631"/>
      <c r="CW42" s="631"/>
      <c r="CX42" s="631"/>
      <c r="CY42" s="632"/>
      <c r="CZ42" s="615">
        <v>14</v>
      </c>
      <c r="DA42" s="643"/>
      <c r="DB42" s="643"/>
      <c r="DC42" s="645"/>
      <c r="DD42" s="619">
        <v>514022</v>
      </c>
      <c r="DE42" s="631"/>
      <c r="DF42" s="631"/>
      <c r="DG42" s="631"/>
      <c r="DH42" s="631"/>
      <c r="DI42" s="631"/>
      <c r="DJ42" s="631"/>
      <c r="DK42" s="632"/>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15">
      <c r="B43" s="196" t="s">
        <v>342</v>
      </c>
      <c r="CD43" s="607" t="s">
        <v>343</v>
      </c>
      <c r="CE43" s="608"/>
      <c r="CF43" s="608"/>
      <c r="CG43" s="608"/>
      <c r="CH43" s="608"/>
      <c r="CI43" s="608"/>
      <c r="CJ43" s="608"/>
      <c r="CK43" s="608"/>
      <c r="CL43" s="608"/>
      <c r="CM43" s="608"/>
      <c r="CN43" s="608"/>
      <c r="CO43" s="608"/>
      <c r="CP43" s="608"/>
      <c r="CQ43" s="609"/>
      <c r="CR43" s="610">
        <v>36797</v>
      </c>
      <c r="CS43" s="631"/>
      <c r="CT43" s="631"/>
      <c r="CU43" s="631"/>
      <c r="CV43" s="631"/>
      <c r="CW43" s="631"/>
      <c r="CX43" s="631"/>
      <c r="CY43" s="632"/>
      <c r="CZ43" s="615">
        <v>0.2</v>
      </c>
      <c r="DA43" s="643"/>
      <c r="DB43" s="643"/>
      <c r="DC43" s="645"/>
      <c r="DD43" s="619">
        <v>36797</v>
      </c>
      <c r="DE43" s="631"/>
      <c r="DF43" s="631"/>
      <c r="DG43" s="631"/>
      <c r="DH43" s="631"/>
      <c r="DI43" s="631"/>
      <c r="DJ43" s="631"/>
      <c r="DK43" s="632"/>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15">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292</v>
      </c>
      <c r="CE44" s="649"/>
      <c r="CF44" s="607" t="s">
        <v>345</v>
      </c>
      <c r="CG44" s="608"/>
      <c r="CH44" s="608"/>
      <c r="CI44" s="608"/>
      <c r="CJ44" s="608"/>
      <c r="CK44" s="608"/>
      <c r="CL44" s="608"/>
      <c r="CM44" s="608"/>
      <c r="CN44" s="608"/>
      <c r="CO44" s="608"/>
      <c r="CP44" s="608"/>
      <c r="CQ44" s="609"/>
      <c r="CR44" s="610">
        <v>3139703</v>
      </c>
      <c r="CS44" s="611"/>
      <c r="CT44" s="611"/>
      <c r="CU44" s="611"/>
      <c r="CV44" s="611"/>
      <c r="CW44" s="611"/>
      <c r="CX44" s="611"/>
      <c r="CY44" s="612"/>
      <c r="CZ44" s="615">
        <v>13.7</v>
      </c>
      <c r="DA44" s="616"/>
      <c r="DB44" s="616"/>
      <c r="DC44" s="622"/>
      <c r="DD44" s="619">
        <v>473456</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15">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347</v>
      </c>
      <c r="CG45" s="608"/>
      <c r="CH45" s="608"/>
      <c r="CI45" s="608"/>
      <c r="CJ45" s="608"/>
      <c r="CK45" s="608"/>
      <c r="CL45" s="608"/>
      <c r="CM45" s="608"/>
      <c r="CN45" s="608"/>
      <c r="CO45" s="608"/>
      <c r="CP45" s="608"/>
      <c r="CQ45" s="609"/>
      <c r="CR45" s="610">
        <v>1890487</v>
      </c>
      <c r="CS45" s="631"/>
      <c r="CT45" s="631"/>
      <c r="CU45" s="631"/>
      <c r="CV45" s="631"/>
      <c r="CW45" s="631"/>
      <c r="CX45" s="631"/>
      <c r="CY45" s="632"/>
      <c r="CZ45" s="615">
        <v>8.3000000000000007</v>
      </c>
      <c r="DA45" s="643"/>
      <c r="DB45" s="643"/>
      <c r="DC45" s="645"/>
      <c r="DD45" s="619">
        <v>58951</v>
      </c>
      <c r="DE45" s="631"/>
      <c r="DF45" s="631"/>
      <c r="DG45" s="631"/>
      <c r="DH45" s="631"/>
      <c r="DI45" s="631"/>
      <c r="DJ45" s="631"/>
      <c r="DK45" s="632"/>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15">
      <c r="B46" s="207"/>
      <c r="CD46" s="650"/>
      <c r="CE46" s="651"/>
      <c r="CF46" s="607" t="s">
        <v>348</v>
      </c>
      <c r="CG46" s="608"/>
      <c r="CH46" s="608"/>
      <c r="CI46" s="608"/>
      <c r="CJ46" s="608"/>
      <c r="CK46" s="608"/>
      <c r="CL46" s="608"/>
      <c r="CM46" s="608"/>
      <c r="CN46" s="608"/>
      <c r="CO46" s="608"/>
      <c r="CP46" s="608"/>
      <c r="CQ46" s="609"/>
      <c r="CR46" s="610">
        <v>1235047</v>
      </c>
      <c r="CS46" s="611"/>
      <c r="CT46" s="611"/>
      <c r="CU46" s="611"/>
      <c r="CV46" s="611"/>
      <c r="CW46" s="611"/>
      <c r="CX46" s="611"/>
      <c r="CY46" s="612"/>
      <c r="CZ46" s="615">
        <v>5.4</v>
      </c>
      <c r="DA46" s="616"/>
      <c r="DB46" s="616"/>
      <c r="DC46" s="622"/>
      <c r="DD46" s="619">
        <v>413936</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15">
      <c r="B47" s="207"/>
      <c r="CD47" s="650"/>
      <c r="CE47" s="651"/>
      <c r="CF47" s="607" t="s">
        <v>349</v>
      </c>
      <c r="CG47" s="608"/>
      <c r="CH47" s="608"/>
      <c r="CI47" s="608"/>
      <c r="CJ47" s="608"/>
      <c r="CK47" s="608"/>
      <c r="CL47" s="608"/>
      <c r="CM47" s="608"/>
      <c r="CN47" s="608"/>
      <c r="CO47" s="608"/>
      <c r="CP47" s="608"/>
      <c r="CQ47" s="609"/>
      <c r="CR47" s="610">
        <v>64127</v>
      </c>
      <c r="CS47" s="631"/>
      <c r="CT47" s="631"/>
      <c r="CU47" s="631"/>
      <c r="CV47" s="631"/>
      <c r="CW47" s="631"/>
      <c r="CX47" s="631"/>
      <c r="CY47" s="632"/>
      <c r="CZ47" s="615">
        <v>0.3</v>
      </c>
      <c r="DA47" s="643"/>
      <c r="DB47" s="643"/>
      <c r="DC47" s="645"/>
      <c r="DD47" s="619">
        <v>40566</v>
      </c>
      <c r="DE47" s="631"/>
      <c r="DF47" s="631"/>
      <c r="DG47" s="631"/>
      <c r="DH47" s="631"/>
      <c r="DI47" s="631"/>
      <c r="DJ47" s="631"/>
      <c r="DK47" s="632"/>
      <c r="DL47" s="693"/>
      <c r="DM47" s="694"/>
      <c r="DN47" s="694"/>
      <c r="DO47" s="694"/>
      <c r="DP47" s="694"/>
      <c r="DQ47" s="694"/>
      <c r="DR47" s="694"/>
      <c r="DS47" s="694"/>
      <c r="DT47" s="694"/>
      <c r="DU47" s="694"/>
      <c r="DV47" s="695"/>
      <c r="DW47" s="684"/>
      <c r="DX47" s="685"/>
      <c r="DY47" s="685"/>
      <c r="DZ47" s="685"/>
      <c r="EA47" s="685"/>
      <c r="EB47" s="685"/>
      <c r="EC47" s="686"/>
    </row>
    <row r="48" spans="2:133" x14ac:dyDescent="0.15">
      <c r="B48" s="207"/>
      <c r="CD48" s="652"/>
      <c r="CE48" s="653"/>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15">
      <c r="B49" s="207"/>
      <c r="CD49" s="633" t="s">
        <v>351</v>
      </c>
      <c r="CE49" s="634"/>
      <c r="CF49" s="634"/>
      <c r="CG49" s="634"/>
      <c r="CH49" s="634"/>
      <c r="CI49" s="634"/>
      <c r="CJ49" s="634"/>
      <c r="CK49" s="634"/>
      <c r="CL49" s="634"/>
      <c r="CM49" s="634"/>
      <c r="CN49" s="634"/>
      <c r="CO49" s="634"/>
      <c r="CP49" s="634"/>
      <c r="CQ49" s="635"/>
      <c r="CR49" s="682">
        <v>22898172</v>
      </c>
      <c r="CS49" s="669"/>
      <c r="CT49" s="669"/>
      <c r="CU49" s="669"/>
      <c r="CV49" s="669"/>
      <c r="CW49" s="669"/>
      <c r="CX49" s="669"/>
      <c r="CY49" s="698"/>
      <c r="CZ49" s="690">
        <v>100</v>
      </c>
      <c r="DA49" s="699"/>
      <c r="DB49" s="699"/>
      <c r="DC49" s="700"/>
      <c r="DD49" s="701">
        <v>15846919</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mOj9Am8swPuSPITE3kv/k57B5YjUAmtUSVwEVojK7PhOuaPFanHNdRFnFDnLrfPazk+jj5m3rrpCjnSemhoyHg==" saltValue="A3jaTrOw3/w4rCpkKarcJ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Q69" zoomScale="70" zoomScaleNormal="25" zoomScaleSheetLayoutView="70" workbookViewId="0">
      <selection activeCell="BQ103" sqref="BQ103:DZ103"/>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15">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15">
      <c r="A7" s="218">
        <v>1</v>
      </c>
      <c r="B7" s="736" t="s">
        <v>374</v>
      </c>
      <c r="C7" s="737"/>
      <c r="D7" s="737"/>
      <c r="E7" s="737"/>
      <c r="F7" s="737"/>
      <c r="G7" s="737"/>
      <c r="H7" s="737"/>
      <c r="I7" s="737"/>
      <c r="J7" s="737"/>
      <c r="K7" s="737"/>
      <c r="L7" s="737"/>
      <c r="M7" s="737"/>
      <c r="N7" s="737"/>
      <c r="O7" s="737"/>
      <c r="P7" s="738"/>
      <c r="Q7" s="739">
        <v>24450</v>
      </c>
      <c r="R7" s="740"/>
      <c r="S7" s="740"/>
      <c r="T7" s="740"/>
      <c r="U7" s="740"/>
      <c r="V7" s="740">
        <v>23179</v>
      </c>
      <c r="W7" s="740"/>
      <c r="X7" s="740"/>
      <c r="Y7" s="740"/>
      <c r="Z7" s="740"/>
      <c r="AA7" s="740">
        <v>1271</v>
      </c>
      <c r="AB7" s="740"/>
      <c r="AC7" s="740"/>
      <c r="AD7" s="740"/>
      <c r="AE7" s="741"/>
      <c r="AF7" s="742">
        <v>862</v>
      </c>
      <c r="AG7" s="743"/>
      <c r="AH7" s="743"/>
      <c r="AI7" s="743"/>
      <c r="AJ7" s="744"/>
      <c r="AK7" s="745">
        <v>691</v>
      </c>
      <c r="AL7" s="746"/>
      <c r="AM7" s="746"/>
      <c r="AN7" s="746"/>
      <c r="AO7" s="746"/>
      <c r="AP7" s="746">
        <v>16635</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547</v>
      </c>
      <c r="BT7" s="734"/>
      <c r="BU7" s="734"/>
      <c r="BV7" s="734"/>
      <c r="BW7" s="734"/>
      <c r="BX7" s="734"/>
      <c r="BY7" s="734"/>
      <c r="BZ7" s="734"/>
      <c r="CA7" s="734"/>
      <c r="CB7" s="734"/>
      <c r="CC7" s="734"/>
      <c r="CD7" s="734"/>
      <c r="CE7" s="734"/>
      <c r="CF7" s="734"/>
      <c r="CG7" s="749"/>
      <c r="CH7" s="730">
        <v>-1</v>
      </c>
      <c r="CI7" s="731"/>
      <c r="CJ7" s="731"/>
      <c r="CK7" s="731"/>
      <c r="CL7" s="732"/>
      <c r="CM7" s="730">
        <v>180</v>
      </c>
      <c r="CN7" s="731"/>
      <c r="CO7" s="731"/>
      <c r="CP7" s="731"/>
      <c r="CQ7" s="732"/>
      <c r="CR7" s="730">
        <v>89</v>
      </c>
      <c r="CS7" s="731"/>
      <c r="CT7" s="731"/>
      <c r="CU7" s="731"/>
      <c r="CV7" s="732"/>
      <c r="CW7" s="730" t="s">
        <v>487</v>
      </c>
      <c r="CX7" s="731"/>
      <c r="CY7" s="731"/>
      <c r="CZ7" s="731"/>
      <c r="DA7" s="732"/>
      <c r="DB7" s="730" t="s">
        <v>487</v>
      </c>
      <c r="DC7" s="731"/>
      <c r="DD7" s="731"/>
      <c r="DE7" s="731"/>
      <c r="DF7" s="732"/>
      <c r="DG7" s="730" t="s">
        <v>487</v>
      </c>
      <c r="DH7" s="731"/>
      <c r="DI7" s="731"/>
      <c r="DJ7" s="731"/>
      <c r="DK7" s="732"/>
      <c r="DL7" s="730" t="s">
        <v>487</v>
      </c>
      <c r="DM7" s="731"/>
      <c r="DN7" s="731"/>
      <c r="DO7" s="731"/>
      <c r="DP7" s="732"/>
      <c r="DQ7" s="730" t="s">
        <v>487</v>
      </c>
      <c r="DR7" s="731"/>
      <c r="DS7" s="731"/>
      <c r="DT7" s="731"/>
      <c r="DU7" s="732"/>
      <c r="DV7" s="733"/>
      <c r="DW7" s="734"/>
      <c r="DX7" s="734"/>
      <c r="DY7" s="734"/>
      <c r="DZ7" s="735"/>
      <c r="EA7" s="216"/>
    </row>
    <row r="8" spans="1:131" s="217" customFormat="1" ht="26.25" customHeight="1" x14ac:dyDescent="0.15">
      <c r="A8" s="220">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t="s">
        <v>548</v>
      </c>
      <c r="BT8" s="761"/>
      <c r="BU8" s="761"/>
      <c r="BV8" s="761"/>
      <c r="BW8" s="761"/>
      <c r="BX8" s="761"/>
      <c r="BY8" s="761"/>
      <c r="BZ8" s="761"/>
      <c r="CA8" s="761"/>
      <c r="CB8" s="761"/>
      <c r="CC8" s="761"/>
      <c r="CD8" s="761"/>
      <c r="CE8" s="761"/>
      <c r="CF8" s="761"/>
      <c r="CG8" s="762"/>
      <c r="CH8" s="763">
        <v>28</v>
      </c>
      <c r="CI8" s="764"/>
      <c r="CJ8" s="764"/>
      <c r="CK8" s="764"/>
      <c r="CL8" s="765"/>
      <c r="CM8" s="763">
        <v>250</v>
      </c>
      <c r="CN8" s="764"/>
      <c r="CO8" s="764"/>
      <c r="CP8" s="764"/>
      <c r="CQ8" s="765"/>
      <c r="CR8" s="763">
        <v>20</v>
      </c>
      <c r="CS8" s="764"/>
      <c r="CT8" s="764"/>
      <c r="CU8" s="764"/>
      <c r="CV8" s="765"/>
      <c r="CW8" s="763" t="s">
        <v>487</v>
      </c>
      <c r="CX8" s="764"/>
      <c r="CY8" s="764"/>
      <c r="CZ8" s="764"/>
      <c r="DA8" s="765"/>
      <c r="DB8" s="763" t="s">
        <v>487</v>
      </c>
      <c r="DC8" s="764"/>
      <c r="DD8" s="764"/>
      <c r="DE8" s="764"/>
      <c r="DF8" s="765"/>
      <c r="DG8" s="763" t="s">
        <v>487</v>
      </c>
      <c r="DH8" s="764"/>
      <c r="DI8" s="764"/>
      <c r="DJ8" s="764"/>
      <c r="DK8" s="765"/>
      <c r="DL8" s="763" t="s">
        <v>487</v>
      </c>
      <c r="DM8" s="764"/>
      <c r="DN8" s="764"/>
      <c r="DO8" s="764"/>
      <c r="DP8" s="765"/>
      <c r="DQ8" s="763" t="s">
        <v>487</v>
      </c>
      <c r="DR8" s="764"/>
      <c r="DS8" s="764"/>
      <c r="DT8" s="764"/>
      <c r="DU8" s="765"/>
      <c r="DV8" s="760"/>
      <c r="DW8" s="761"/>
      <c r="DX8" s="761"/>
      <c r="DY8" s="761"/>
      <c r="DZ8" s="766"/>
      <c r="EA8" s="216"/>
    </row>
    <row r="9" spans="1:131" s="217" customFormat="1" ht="26.25" customHeight="1" x14ac:dyDescent="0.15">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t="s">
        <v>549</v>
      </c>
      <c r="BT9" s="761"/>
      <c r="BU9" s="761"/>
      <c r="BV9" s="761"/>
      <c r="BW9" s="761"/>
      <c r="BX9" s="761"/>
      <c r="BY9" s="761"/>
      <c r="BZ9" s="761"/>
      <c r="CA9" s="761"/>
      <c r="CB9" s="761"/>
      <c r="CC9" s="761"/>
      <c r="CD9" s="761"/>
      <c r="CE9" s="761"/>
      <c r="CF9" s="761"/>
      <c r="CG9" s="762"/>
      <c r="CH9" s="763">
        <v>-4</v>
      </c>
      <c r="CI9" s="764"/>
      <c r="CJ9" s="764"/>
      <c r="CK9" s="764"/>
      <c r="CL9" s="765"/>
      <c r="CM9" s="763">
        <v>29</v>
      </c>
      <c r="CN9" s="764"/>
      <c r="CO9" s="764"/>
      <c r="CP9" s="764"/>
      <c r="CQ9" s="765"/>
      <c r="CR9" s="763">
        <v>16</v>
      </c>
      <c r="CS9" s="764"/>
      <c r="CT9" s="764"/>
      <c r="CU9" s="764"/>
      <c r="CV9" s="765"/>
      <c r="CW9" s="763" t="s">
        <v>487</v>
      </c>
      <c r="CX9" s="764"/>
      <c r="CY9" s="764"/>
      <c r="CZ9" s="764"/>
      <c r="DA9" s="765"/>
      <c r="DB9" s="763" t="s">
        <v>487</v>
      </c>
      <c r="DC9" s="764"/>
      <c r="DD9" s="764"/>
      <c r="DE9" s="764"/>
      <c r="DF9" s="765"/>
      <c r="DG9" s="763" t="s">
        <v>487</v>
      </c>
      <c r="DH9" s="764"/>
      <c r="DI9" s="764"/>
      <c r="DJ9" s="764"/>
      <c r="DK9" s="765"/>
      <c r="DL9" s="763" t="s">
        <v>487</v>
      </c>
      <c r="DM9" s="764"/>
      <c r="DN9" s="764"/>
      <c r="DO9" s="764"/>
      <c r="DP9" s="765"/>
      <c r="DQ9" s="763" t="s">
        <v>487</v>
      </c>
      <c r="DR9" s="764"/>
      <c r="DS9" s="764"/>
      <c r="DT9" s="764"/>
      <c r="DU9" s="765"/>
      <c r="DV9" s="760"/>
      <c r="DW9" s="761"/>
      <c r="DX9" s="761"/>
      <c r="DY9" s="761"/>
      <c r="DZ9" s="766"/>
      <c r="EA9" s="216"/>
    </row>
    <row r="10" spans="1:131" s="217" customFormat="1" ht="26.25" customHeight="1" x14ac:dyDescent="0.15">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15">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15">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15">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15">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15">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15">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15">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15">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15">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15">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15">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
      <c r="A23" s="222" t="s">
        <v>376</v>
      </c>
      <c r="B23" s="776" t="s">
        <v>377</v>
      </c>
      <c r="C23" s="777"/>
      <c r="D23" s="777"/>
      <c r="E23" s="777"/>
      <c r="F23" s="777"/>
      <c r="G23" s="777"/>
      <c r="H23" s="777"/>
      <c r="I23" s="777"/>
      <c r="J23" s="777"/>
      <c r="K23" s="777"/>
      <c r="L23" s="777"/>
      <c r="M23" s="777"/>
      <c r="N23" s="777"/>
      <c r="O23" s="777"/>
      <c r="P23" s="778"/>
      <c r="Q23" s="779">
        <v>24169</v>
      </c>
      <c r="R23" s="780"/>
      <c r="S23" s="780"/>
      <c r="T23" s="780"/>
      <c r="U23" s="780"/>
      <c r="V23" s="780">
        <v>22898</v>
      </c>
      <c r="W23" s="780"/>
      <c r="X23" s="780"/>
      <c r="Y23" s="780"/>
      <c r="Z23" s="780"/>
      <c r="AA23" s="780">
        <v>1271</v>
      </c>
      <c r="AB23" s="780"/>
      <c r="AC23" s="780"/>
      <c r="AD23" s="780"/>
      <c r="AE23" s="781"/>
      <c r="AF23" s="782">
        <v>862</v>
      </c>
      <c r="AG23" s="780"/>
      <c r="AH23" s="780"/>
      <c r="AI23" s="780"/>
      <c r="AJ23" s="783"/>
      <c r="AK23" s="784"/>
      <c r="AL23" s="785"/>
      <c r="AM23" s="785"/>
      <c r="AN23" s="785"/>
      <c r="AO23" s="785"/>
      <c r="AP23" s="780">
        <v>16635</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15">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15">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15">
      <c r="A28" s="224">
        <v>1</v>
      </c>
      <c r="B28" s="736" t="s">
        <v>388</v>
      </c>
      <c r="C28" s="737"/>
      <c r="D28" s="737"/>
      <c r="E28" s="737"/>
      <c r="F28" s="737"/>
      <c r="G28" s="737"/>
      <c r="H28" s="737"/>
      <c r="I28" s="737"/>
      <c r="J28" s="737"/>
      <c r="K28" s="737"/>
      <c r="L28" s="737"/>
      <c r="M28" s="737"/>
      <c r="N28" s="737"/>
      <c r="O28" s="737"/>
      <c r="P28" s="738"/>
      <c r="Q28" s="809">
        <v>2970</v>
      </c>
      <c r="R28" s="810"/>
      <c r="S28" s="810"/>
      <c r="T28" s="810"/>
      <c r="U28" s="810"/>
      <c r="V28" s="810">
        <v>2903</v>
      </c>
      <c r="W28" s="810"/>
      <c r="X28" s="810"/>
      <c r="Y28" s="810"/>
      <c r="Z28" s="810"/>
      <c r="AA28" s="810">
        <v>67</v>
      </c>
      <c r="AB28" s="810"/>
      <c r="AC28" s="810"/>
      <c r="AD28" s="810"/>
      <c r="AE28" s="811"/>
      <c r="AF28" s="812">
        <v>67</v>
      </c>
      <c r="AG28" s="810"/>
      <c r="AH28" s="810"/>
      <c r="AI28" s="810"/>
      <c r="AJ28" s="813"/>
      <c r="AK28" s="814">
        <v>220</v>
      </c>
      <c r="AL28" s="815"/>
      <c r="AM28" s="815"/>
      <c r="AN28" s="815"/>
      <c r="AO28" s="815"/>
      <c r="AP28" s="815" t="s">
        <v>560</v>
      </c>
      <c r="AQ28" s="815"/>
      <c r="AR28" s="815"/>
      <c r="AS28" s="815"/>
      <c r="AT28" s="815"/>
      <c r="AU28" s="815" t="s">
        <v>560</v>
      </c>
      <c r="AV28" s="815"/>
      <c r="AW28" s="815"/>
      <c r="AX28" s="815"/>
      <c r="AY28" s="815"/>
      <c r="AZ28" s="816" t="s">
        <v>560</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15">
      <c r="A29" s="224">
        <v>2</v>
      </c>
      <c r="B29" s="767" t="s">
        <v>389</v>
      </c>
      <c r="C29" s="768"/>
      <c r="D29" s="768"/>
      <c r="E29" s="768"/>
      <c r="F29" s="768"/>
      <c r="G29" s="768"/>
      <c r="H29" s="768"/>
      <c r="I29" s="768"/>
      <c r="J29" s="768"/>
      <c r="K29" s="768"/>
      <c r="L29" s="768"/>
      <c r="M29" s="768"/>
      <c r="N29" s="768"/>
      <c r="O29" s="768"/>
      <c r="P29" s="769"/>
      <c r="Q29" s="770">
        <v>491</v>
      </c>
      <c r="R29" s="771"/>
      <c r="S29" s="771"/>
      <c r="T29" s="771"/>
      <c r="U29" s="771"/>
      <c r="V29" s="771">
        <v>484</v>
      </c>
      <c r="W29" s="771"/>
      <c r="X29" s="771"/>
      <c r="Y29" s="771"/>
      <c r="Z29" s="771"/>
      <c r="AA29" s="771">
        <v>7</v>
      </c>
      <c r="AB29" s="771"/>
      <c r="AC29" s="771"/>
      <c r="AD29" s="771"/>
      <c r="AE29" s="772"/>
      <c r="AF29" s="773">
        <v>7</v>
      </c>
      <c r="AG29" s="774"/>
      <c r="AH29" s="774"/>
      <c r="AI29" s="774"/>
      <c r="AJ29" s="775"/>
      <c r="AK29" s="821">
        <v>119</v>
      </c>
      <c r="AL29" s="817"/>
      <c r="AM29" s="817"/>
      <c r="AN29" s="817"/>
      <c r="AO29" s="817"/>
      <c r="AP29" s="817" t="s">
        <v>560</v>
      </c>
      <c r="AQ29" s="817"/>
      <c r="AR29" s="817"/>
      <c r="AS29" s="817"/>
      <c r="AT29" s="817"/>
      <c r="AU29" s="817" t="s">
        <v>560</v>
      </c>
      <c r="AV29" s="817"/>
      <c r="AW29" s="817"/>
      <c r="AX29" s="817"/>
      <c r="AY29" s="817"/>
      <c r="AZ29" s="818" t="s">
        <v>560</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15">
      <c r="A30" s="224">
        <v>3</v>
      </c>
      <c r="B30" s="767" t="s">
        <v>390</v>
      </c>
      <c r="C30" s="768"/>
      <c r="D30" s="768"/>
      <c r="E30" s="768"/>
      <c r="F30" s="768"/>
      <c r="G30" s="768"/>
      <c r="H30" s="768"/>
      <c r="I30" s="768"/>
      <c r="J30" s="768"/>
      <c r="K30" s="768"/>
      <c r="L30" s="768"/>
      <c r="M30" s="768"/>
      <c r="N30" s="768"/>
      <c r="O30" s="768"/>
      <c r="P30" s="769"/>
      <c r="Q30" s="770">
        <v>4473</v>
      </c>
      <c r="R30" s="771"/>
      <c r="S30" s="771"/>
      <c r="T30" s="771"/>
      <c r="U30" s="771"/>
      <c r="V30" s="771">
        <v>4322</v>
      </c>
      <c r="W30" s="771"/>
      <c r="X30" s="771"/>
      <c r="Y30" s="771"/>
      <c r="Z30" s="771"/>
      <c r="AA30" s="771">
        <v>151</v>
      </c>
      <c r="AB30" s="771"/>
      <c r="AC30" s="771"/>
      <c r="AD30" s="771"/>
      <c r="AE30" s="772"/>
      <c r="AF30" s="773">
        <v>151</v>
      </c>
      <c r="AG30" s="774"/>
      <c r="AH30" s="774"/>
      <c r="AI30" s="774"/>
      <c r="AJ30" s="775"/>
      <c r="AK30" s="821">
        <v>609</v>
      </c>
      <c r="AL30" s="817"/>
      <c r="AM30" s="817"/>
      <c r="AN30" s="817"/>
      <c r="AO30" s="817"/>
      <c r="AP30" s="817" t="s">
        <v>560</v>
      </c>
      <c r="AQ30" s="817"/>
      <c r="AR30" s="817"/>
      <c r="AS30" s="817"/>
      <c r="AT30" s="817"/>
      <c r="AU30" s="817" t="s">
        <v>560</v>
      </c>
      <c r="AV30" s="817"/>
      <c r="AW30" s="817"/>
      <c r="AX30" s="817"/>
      <c r="AY30" s="817"/>
      <c r="AZ30" s="818" t="s">
        <v>560</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15">
      <c r="A31" s="224">
        <v>4</v>
      </c>
      <c r="B31" s="767" t="s">
        <v>391</v>
      </c>
      <c r="C31" s="768"/>
      <c r="D31" s="768"/>
      <c r="E31" s="768"/>
      <c r="F31" s="768"/>
      <c r="G31" s="768"/>
      <c r="H31" s="768"/>
      <c r="I31" s="768"/>
      <c r="J31" s="768"/>
      <c r="K31" s="768"/>
      <c r="L31" s="768"/>
      <c r="M31" s="768"/>
      <c r="N31" s="768"/>
      <c r="O31" s="768"/>
      <c r="P31" s="769"/>
      <c r="Q31" s="770">
        <v>777</v>
      </c>
      <c r="R31" s="771"/>
      <c r="S31" s="771"/>
      <c r="T31" s="771"/>
      <c r="U31" s="771"/>
      <c r="V31" s="771">
        <v>814</v>
      </c>
      <c r="W31" s="771"/>
      <c r="X31" s="771"/>
      <c r="Y31" s="771"/>
      <c r="Z31" s="771"/>
      <c r="AA31" s="771">
        <v>-37</v>
      </c>
      <c r="AB31" s="771"/>
      <c r="AC31" s="771"/>
      <c r="AD31" s="771"/>
      <c r="AE31" s="772"/>
      <c r="AF31" s="773">
        <v>1560</v>
      </c>
      <c r="AG31" s="774"/>
      <c r="AH31" s="774"/>
      <c r="AI31" s="774"/>
      <c r="AJ31" s="775"/>
      <c r="AK31" s="821">
        <v>1</v>
      </c>
      <c r="AL31" s="817"/>
      <c r="AM31" s="817"/>
      <c r="AN31" s="817"/>
      <c r="AO31" s="817"/>
      <c r="AP31" s="817">
        <v>4593</v>
      </c>
      <c r="AQ31" s="817"/>
      <c r="AR31" s="817"/>
      <c r="AS31" s="817"/>
      <c r="AT31" s="817"/>
      <c r="AU31" s="817">
        <v>18</v>
      </c>
      <c r="AV31" s="817"/>
      <c r="AW31" s="817"/>
      <c r="AX31" s="817"/>
      <c r="AY31" s="817"/>
      <c r="AZ31" s="818" t="s">
        <v>560</v>
      </c>
      <c r="BA31" s="818"/>
      <c r="BB31" s="818"/>
      <c r="BC31" s="818"/>
      <c r="BD31" s="818"/>
      <c r="BE31" s="819" t="s">
        <v>392</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15">
      <c r="A32" s="224">
        <v>5</v>
      </c>
      <c r="B32" s="767" t="s">
        <v>393</v>
      </c>
      <c r="C32" s="768"/>
      <c r="D32" s="768"/>
      <c r="E32" s="768"/>
      <c r="F32" s="768"/>
      <c r="G32" s="768"/>
      <c r="H32" s="768"/>
      <c r="I32" s="768"/>
      <c r="J32" s="768"/>
      <c r="K32" s="768"/>
      <c r="L32" s="768"/>
      <c r="M32" s="768"/>
      <c r="N32" s="768"/>
      <c r="O32" s="768"/>
      <c r="P32" s="769"/>
      <c r="Q32" s="770">
        <v>326</v>
      </c>
      <c r="R32" s="771"/>
      <c r="S32" s="771"/>
      <c r="T32" s="771"/>
      <c r="U32" s="771"/>
      <c r="V32" s="771">
        <v>323</v>
      </c>
      <c r="W32" s="771"/>
      <c r="X32" s="771"/>
      <c r="Y32" s="771"/>
      <c r="Z32" s="771"/>
      <c r="AA32" s="771">
        <v>3</v>
      </c>
      <c r="AB32" s="771"/>
      <c r="AC32" s="771"/>
      <c r="AD32" s="771"/>
      <c r="AE32" s="772"/>
      <c r="AF32" s="773">
        <v>43</v>
      </c>
      <c r="AG32" s="774"/>
      <c r="AH32" s="774"/>
      <c r="AI32" s="774"/>
      <c r="AJ32" s="775"/>
      <c r="AK32" s="821">
        <v>108</v>
      </c>
      <c r="AL32" s="817"/>
      <c r="AM32" s="817"/>
      <c r="AN32" s="817"/>
      <c r="AO32" s="817"/>
      <c r="AP32" s="817">
        <v>889</v>
      </c>
      <c r="AQ32" s="817"/>
      <c r="AR32" s="817"/>
      <c r="AS32" s="817"/>
      <c r="AT32" s="817"/>
      <c r="AU32" s="817">
        <v>586</v>
      </c>
      <c r="AV32" s="817"/>
      <c r="AW32" s="817"/>
      <c r="AX32" s="817"/>
      <c r="AY32" s="817"/>
      <c r="AZ32" s="818" t="s">
        <v>560</v>
      </c>
      <c r="BA32" s="818"/>
      <c r="BB32" s="818"/>
      <c r="BC32" s="818"/>
      <c r="BD32" s="818"/>
      <c r="BE32" s="819" t="s">
        <v>392</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15">
      <c r="A33" s="224">
        <v>6</v>
      </c>
      <c r="B33" s="767" t="s">
        <v>394</v>
      </c>
      <c r="C33" s="768"/>
      <c r="D33" s="768"/>
      <c r="E33" s="768"/>
      <c r="F33" s="768"/>
      <c r="G33" s="768"/>
      <c r="H33" s="768"/>
      <c r="I33" s="768"/>
      <c r="J33" s="768"/>
      <c r="K33" s="768"/>
      <c r="L33" s="768"/>
      <c r="M33" s="768"/>
      <c r="N33" s="768"/>
      <c r="O33" s="768"/>
      <c r="P33" s="769"/>
      <c r="Q33" s="770">
        <v>1734</v>
      </c>
      <c r="R33" s="771"/>
      <c r="S33" s="771"/>
      <c r="T33" s="771"/>
      <c r="U33" s="771"/>
      <c r="V33" s="771">
        <v>1490</v>
      </c>
      <c r="W33" s="771"/>
      <c r="X33" s="771"/>
      <c r="Y33" s="771"/>
      <c r="Z33" s="771"/>
      <c r="AA33" s="771">
        <v>244</v>
      </c>
      <c r="AB33" s="771"/>
      <c r="AC33" s="771"/>
      <c r="AD33" s="771"/>
      <c r="AE33" s="772"/>
      <c r="AF33" s="773">
        <v>775</v>
      </c>
      <c r="AG33" s="774"/>
      <c r="AH33" s="774"/>
      <c r="AI33" s="774"/>
      <c r="AJ33" s="775"/>
      <c r="AK33" s="821">
        <v>719</v>
      </c>
      <c r="AL33" s="817"/>
      <c r="AM33" s="817"/>
      <c r="AN33" s="817"/>
      <c r="AO33" s="817"/>
      <c r="AP33" s="817">
        <v>5732</v>
      </c>
      <c r="AQ33" s="817"/>
      <c r="AR33" s="817"/>
      <c r="AS33" s="817"/>
      <c r="AT33" s="817"/>
      <c r="AU33" s="817">
        <v>5405</v>
      </c>
      <c r="AV33" s="817"/>
      <c r="AW33" s="817"/>
      <c r="AX33" s="817"/>
      <c r="AY33" s="817"/>
      <c r="AZ33" s="818" t="s">
        <v>560</v>
      </c>
      <c r="BA33" s="818"/>
      <c r="BB33" s="818"/>
      <c r="BC33" s="818"/>
      <c r="BD33" s="818"/>
      <c r="BE33" s="819" t="s">
        <v>392</v>
      </c>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15">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15">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15">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15">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15">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15">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15">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15">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15">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15">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15">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15">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15">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15">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15">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15">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15">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15">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15">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15">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15">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15">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15">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15">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15">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15">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15">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15">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395</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
      <c r="A63" s="222" t="s">
        <v>376</v>
      </c>
      <c r="B63" s="776" t="s">
        <v>396</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2604</v>
      </c>
      <c r="AG63" s="831"/>
      <c r="AH63" s="831"/>
      <c r="AI63" s="831"/>
      <c r="AJ63" s="832"/>
      <c r="AK63" s="833"/>
      <c r="AL63" s="828"/>
      <c r="AM63" s="828"/>
      <c r="AN63" s="828"/>
      <c r="AO63" s="828"/>
      <c r="AP63" s="831">
        <v>11214</v>
      </c>
      <c r="AQ63" s="831"/>
      <c r="AR63" s="831"/>
      <c r="AS63" s="831"/>
      <c r="AT63" s="831"/>
      <c r="AU63" s="831">
        <v>6010</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15">
      <c r="A66" s="714" t="s">
        <v>398</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399</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15">
      <c r="A68" s="218">
        <v>1</v>
      </c>
      <c r="B68" s="856" t="s">
        <v>550</v>
      </c>
      <c r="C68" s="857"/>
      <c r="D68" s="857"/>
      <c r="E68" s="857"/>
      <c r="F68" s="857"/>
      <c r="G68" s="857"/>
      <c r="H68" s="857"/>
      <c r="I68" s="857"/>
      <c r="J68" s="857"/>
      <c r="K68" s="857"/>
      <c r="L68" s="857"/>
      <c r="M68" s="857"/>
      <c r="N68" s="857"/>
      <c r="O68" s="857"/>
      <c r="P68" s="858"/>
      <c r="Q68" s="859">
        <v>3403</v>
      </c>
      <c r="R68" s="853"/>
      <c r="S68" s="853"/>
      <c r="T68" s="853"/>
      <c r="U68" s="853"/>
      <c r="V68" s="853">
        <v>3396</v>
      </c>
      <c r="W68" s="853"/>
      <c r="X68" s="853"/>
      <c r="Y68" s="853"/>
      <c r="Z68" s="853"/>
      <c r="AA68" s="853">
        <v>7</v>
      </c>
      <c r="AB68" s="853"/>
      <c r="AC68" s="853"/>
      <c r="AD68" s="853"/>
      <c r="AE68" s="853"/>
      <c r="AF68" s="853">
        <v>7</v>
      </c>
      <c r="AG68" s="853"/>
      <c r="AH68" s="853"/>
      <c r="AI68" s="853"/>
      <c r="AJ68" s="853"/>
      <c r="AK68" s="853">
        <v>7</v>
      </c>
      <c r="AL68" s="853"/>
      <c r="AM68" s="853"/>
      <c r="AN68" s="853"/>
      <c r="AO68" s="853"/>
      <c r="AP68" s="853">
        <v>628</v>
      </c>
      <c r="AQ68" s="853"/>
      <c r="AR68" s="853"/>
      <c r="AS68" s="853"/>
      <c r="AT68" s="853"/>
      <c r="AU68" s="853">
        <v>116</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15">
      <c r="A69" s="220">
        <v>2</v>
      </c>
      <c r="B69" s="860" t="s">
        <v>551</v>
      </c>
      <c r="C69" s="861"/>
      <c r="D69" s="861"/>
      <c r="E69" s="861"/>
      <c r="F69" s="861"/>
      <c r="G69" s="861"/>
      <c r="H69" s="861"/>
      <c r="I69" s="861"/>
      <c r="J69" s="861"/>
      <c r="K69" s="861"/>
      <c r="L69" s="861"/>
      <c r="M69" s="861"/>
      <c r="N69" s="861"/>
      <c r="O69" s="861"/>
      <c r="P69" s="862"/>
      <c r="Q69" s="863">
        <v>23</v>
      </c>
      <c r="R69" s="817"/>
      <c r="S69" s="817"/>
      <c r="T69" s="817"/>
      <c r="U69" s="817"/>
      <c r="V69" s="817">
        <v>10</v>
      </c>
      <c r="W69" s="817"/>
      <c r="X69" s="817"/>
      <c r="Y69" s="817"/>
      <c r="Z69" s="817"/>
      <c r="AA69" s="817">
        <v>13</v>
      </c>
      <c r="AB69" s="817"/>
      <c r="AC69" s="817"/>
      <c r="AD69" s="817"/>
      <c r="AE69" s="817"/>
      <c r="AF69" s="817">
        <v>13</v>
      </c>
      <c r="AG69" s="817"/>
      <c r="AH69" s="817"/>
      <c r="AI69" s="817"/>
      <c r="AJ69" s="817"/>
      <c r="AK69" s="817" t="s">
        <v>487</v>
      </c>
      <c r="AL69" s="817"/>
      <c r="AM69" s="817"/>
      <c r="AN69" s="817"/>
      <c r="AO69" s="817"/>
      <c r="AP69" s="817">
        <v>13</v>
      </c>
      <c r="AQ69" s="817"/>
      <c r="AR69" s="817"/>
      <c r="AS69" s="817"/>
      <c r="AT69" s="817"/>
      <c r="AU69" s="817" t="s">
        <v>560</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15">
      <c r="A70" s="220">
        <v>3</v>
      </c>
      <c r="B70" s="860" t="s">
        <v>552</v>
      </c>
      <c r="C70" s="861"/>
      <c r="D70" s="861"/>
      <c r="E70" s="861"/>
      <c r="F70" s="861"/>
      <c r="G70" s="861"/>
      <c r="H70" s="861"/>
      <c r="I70" s="861"/>
      <c r="J70" s="861"/>
      <c r="K70" s="861"/>
      <c r="L70" s="861"/>
      <c r="M70" s="861"/>
      <c r="N70" s="861"/>
      <c r="O70" s="861"/>
      <c r="P70" s="862"/>
      <c r="Q70" s="863">
        <v>483</v>
      </c>
      <c r="R70" s="817"/>
      <c r="S70" s="817"/>
      <c r="T70" s="817"/>
      <c r="U70" s="817"/>
      <c r="V70" s="817">
        <v>397</v>
      </c>
      <c r="W70" s="817"/>
      <c r="X70" s="817"/>
      <c r="Y70" s="817"/>
      <c r="Z70" s="817"/>
      <c r="AA70" s="817">
        <v>87</v>
      </c>
      <c r="AB70" s="817"/>
      <c r="AC70" s="817"/>
      <c r="AD70" s="817"/>
      <c r="AE70" s="817"/>
      <c r="AF70" s="817">
        <v>87</v>
      </c>
      <c r="AG70" s="817"/>
      <c r="AH70" s="817"/>
      <c r="AI70" s="817"/>
      <c r="AJ70" s="817"/>
      <c r="AK70" s="817">
        <v>93</v>
      </c>
      <c r="AL70" s="817"/>
      <c r="AM70" s="817"/>
      <c r="AN70" s="817"/>
      <c r="AO70" s="817"/>
      <c r="AP70" s="817" t="s">
        <v>487</v>
      </c>
      <c r="AQ70" s="817"/>
      <c r="AR70" s="817"/>
      <c r="AS70" s="817"/>
      <c r="AT70" s="817"/>
      <c r="AU70" s="817" t="s">
        <v>560</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15">
      <c r="A71" s="220">
        <v>4</v>
      </c>
      <c r="B71" s="860" t="s">
        <v>553</v>
      </c>
      <c r="C71" s="861"/>
      <c r="D71" s="861"/>
      <c r="E71" s="861"/>
      <c r="F71" s="861"/>
      <c r="G71" s="861"/>
      <c r="H71" s="861"/>
      <c r="I71" s="861"/>
      <c r="J71" s="861"/>
      <c r="K71" s="861"/>
      <c r="L71" s="861"/>
      <c r="M71" s="861"/>
      <c r="N71" s="861"/>
      <c r="O71" s="861"/>
      <c r="P71" s="862"/>
      <c r="Q71" s="863">
        <v>5552</v>
      </c>
      <c r="R71" s="817"/>
      <c r="S71" s="817"/>
      <c r="T71" s="817"/>
      <c r="U71" s="817"/>
      <c r="V71" s="817">
        <v>4641</v>
      </c>
      <c r="W71" s="817"/>
      <c r="X71" s="817"/>
      <c r="Y71" s="817"/>
      <c r="Z71" s="817"/>
      <c r="AA71" s="817">
        <v>912</v>
      </c>
      <c r="AB71" s="817"/>
      <c r="AC71" s="817"/>
      <c r="AD71" s="817"/>
      <c r="AE71" s="817"/>
      <c r="AF71" s="817">
        <v>912</v>
      </c>
      <c r="AG71" s="817"/>
      <c r="AH71" s="817"/>
      <c r="AI71" s="817"/>
      <c r="AJ71" s="817"/>
      <c r="AK71" s="817">
        <v>0</v>
      </c>
      <c r="AL71" s="817"/>
      <c r="AM71" s="817"/>
      <c r="AN71" s="817"/>
      <c r="AO71" s="817"/>
      <c r="AP71" s="817" t="s">
        <v>487</v>
      </c>
      <c r="AQ71" s="817"/>
      <c r="AR71" s="817"/>
      <c r="AS71" s="817"/>
      <c r="AT71" s="817"/>
      <c r="AU71" s="817" t="s">
        <v>560</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15">
      <c r="A72" s="220">
        <v>5</v>
      </c>
      <c r="B72" s="860" t="s">
        <v>554</v>
      </c>
      <c r="C72" s="861"/>
      <c r="D72" s="861"/>
      <c r="E72" s="861"/>
      <c r="F72" s="861"/>
      <c r="G72" s="861"/>
      <c r="H72" s="861"/>
      <c r="I72" s="861"/>
      <c r="J72" s="861"/>
      <c r="K72" s="861"/>
      <c r="L72" s="861"/>
      <c r="M72" s="861"/>
      <c r="N72" s="861"/>
      <c r="O72" s="861"/>
      <c r="P72" s="862"/>
      <c r="Q72" s="863">
        <v>1491</v>
      </c>
      <c r="R72" s="817"/>
      <c r="S72" s="817"/>
      <c r="T72" s="817"/>
      <c r="U72" s="817"/>
      <c r="V72" s="817">
        <v>1487</v>
      </c>
      <c r="W72" s="817"/>
      <c r="X72" s="817"/>
      <c r="Y72" s="817"/>
      <c r="Z72" s="817"/>
      <c r="AA72" s="817">
        <v>3</v>
      </c>
      <c r="AB72" s="817"/>
      <c r="AC72" s="817"/>
      <c r="AD72" s="817"/>
      <c r="AE72" s="817"/>
      <c r="AF72" s="817">
        <v>3</v>
      </c>
      <c r="AG72" s="817"/>
      <c r="AH72" s="817"/>
      <c r="AI72" s="817"/>
      <c r="AJ72" s="817"/>
      <c r="AK72" s="817">
        <v>41</v>
      </c>
      <c r="AL72" s="817"/>
      <c r="AM72" s="817"/>
      <c r="AN72" s="817"/>
      <c r="AO72" s="817"/>
      <c r="AP72" s="817" t="s">
        <v>487</v>
      </c>
      <c r="AQ72" s="817"/>
      <c r="AR72" s="817"/>
      <c r="AS72" s="817"/>
      <c r="AT72" s="817"/>
      <c r="AU72" s="817" t="s">
        <v>560</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15">
      <c r="A73" s="220">
        <v>6</v>
      </c>
      <c r="B73" s="860" t="s">
        <v>555</v>
      </c>
      <c r="C73" s="861"/>
      <c r="D73" s="861"/>
      <c r="E73" s="861"/>
      <c r="F73" s="861"/>
      <c r="G73" s="861"/>
      <c r="H73" s="861"/>
      <c r="I73" s="861"/>
      <c r="J73" s="861"/>
      <c r="K73" s="861"/>
      <c r="L73" s="861"/>
      <c r="M73" s="861"/>
      <c r="N73" s="861"/>
      <c r="O73" s="861"/>
      <c r="P73" s="862"/>
      <c r="Q73" s="863">
        <v>8</v>
      </c>
      <c r="R73" s="817"/>
      <c r="S73" s="817"/>
      <c r="T73" s="817"/>
      <c r="U73" s="817"/>
      <c r="V73" s="817">
        <v>7</v>
      </c>
      <c r="W73" s="817"/>
      <c r="X73" s="817"/>
      <c r="Y73" s="817"/>
      <c r="Z73" s="817"/>
      <c r="AA73" s="817">
        <v>0</v>
      </c>
      <c r="AB73" s="817"/>
      <c r="AC73" s="817"/>
      <c r="AD73" s="817"/>
      <c r="AE73" s="817"/>
      <c r="AF73" s="817">
        <v>0</v>
      </c>
      <c r="AG73" s="817"/>
      <c r="AH73" s="817"/>
      <c r="AI73" s="817"/>
      <c r="AJ73" s="817"/>
      <c r="AK73" s="817">
        <v>5</v>
      </c>
      <c r="AL73" s="817"/>
      <c r="AM73" s="817"/>
      <c r="AN73" s="817"/>
      <c r="AO73" s="817"/>
      <c r="AP73" s="817" t="s">
        <v>487</v>
      </c>
      <c r="AQ73" s="817"/>
      <c r="AR73" s="817"/>
      <c r="AS73" s="817"/>
      <c r="AT73" s="817"/>
      <c r="AU73" s="817" t="s">
        <v>560</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15">
      <c r="A74" s="220">
        <v>7</v>
      </c>
      <c r="B74" s="860" t="s">
        <v>556</v>
      </c>
      <c r="C74" s="861"/>
      <c r="D74" s="861"/>
      <c r="E74" s="861"/>
      <c r="F74" s="861"/>
      <c r="G74" s="861"/>
      <c r="H74" s="861"/>
      <c r="I74" s="861"/>
      <c r="J74" s="861"/>
      <c r="K74" s="861"/>
      <c r="L74" s="861"/>
      <c r="M74" s="861"/>
      <c r="N74" s="861"/>
      <c r="O74" s="861"/>
      <c r="P74" s="862"/>
      <c r="Q74" s="863">
        <v>33</v>
      </c>
      <c r="R74" s="817"/>
      <c r="S74" s="817"/>
      <c r="T74" s="817"/>
      <c r="U74" s="817"/>
      <c r="V74" s="817">
        <v>17</v>
      </c>
      <c r="W74" s="817"/>
      <c r="X74" s="817"/>
      <c r="Y74" s="817"/>
      <c r="Z74" s="817"/>
      <c r="AA74" s="817">
        <v>17</v>
      </c>
      <c r="AB74" s="817"/>
      <c r="AC74" s="817"/>
      <c r="AD74" s="817"/>
      <c r="AE74" s="817"/>
      <c r="AF74" s="817">
        <v>17</v>
      </c>
      <c r="AG74" s="817"/>
      <c r="AH74" s="817"/>
      <c r="AI74" s="817"/>
      <c r="AJ74" s="817"/>
      <c r="AK74" s="817">
        <v>23</v>
      </c>
      <c r="AL74" s="817"/>
      <c r="AM74" s="817"/>
      <c r="AN74" s="817"/>
      <c r="AO74" s="817"/>
      <c r="AP74" s="817" t="s">
        <v>487</v>
      </c>
      <c r="AQ74" s="817"/>
      <c r="AR74" s="817"/>
      <c r="AS74" s="817"/>
      <c r="AT74" s="817"/>
      <c r="AU74" s="817" t="s">
        <v>560</v>
      </c>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15">
      <c r="A75" s="220">
        <v>8</v>
      </c>
      <c r="B75" s="860" t="s">
        <v>557</v>
      </c>
      <c r="C75" s="861"/>
      <c r="D75" s="861"/>
      <c r="E75" s="861"/>
      <c r="F75" s="861"/>
      <c r="G75" s="861"/>
      <c r="H75" s="861"/>
      <c r="I75" s="861"/>
      <c r="J75" s="861"/>
      <c r="K75" s="861"/>
      <c r="L75" s="861"/>
      <c r="M75" s="861"/>
      <c r="N75" s="861"/>
      <c r="O75" s="861"/>
      <c r="P75" s="862"/>
      <c r="Q75" s="864">
        <v>772</v>
      </c>
      <c r="R75" s="865"/>
      <c r="S75" s="865"/>
      <c r="T75" s="865"/>
      <c r="U75" s="821"/>
      <c r="V75" s="866">
        <v>728</v>
      </c>
      <c r="W75" s="865"/>
      <c r="X75" s="865"/>
      <c r="Y75" s="865"/>
      <c r="Z75" s="821"/>
      <c r="AA75" s="866">
        <v>44</v>
      </c>
      <c r="AB75" s="865"/>
      <c r="AC75" s="865"/>
      <c r="AD75" s="865"/>
      <c r="AE75" s="821"/>
      <c r="AF75" s="866">
        <v>44</v>
      </c>
      <c r="AG75" s="865"/>
      <c r="AH75" s="865"/>
      <c r="AI75" s="865"/>
      <c r="AJ75" s="821"/>
      <c r="AK75" s="866">
        <v>315</v>
      </c>
      <c r="AL75" s="865"/>
      <c r="AM75" s="865"/>
      <c r="AN75" s="865"/>
      <c r="AO75" s="821"/>
      <c r="AP75" s="866" t="s">
        <v>487</v>
      </c>
      <c r="AQ75" s="865"/>
      <c r="AR75" s="865"/>
      <c r="AS75" s="865"/>
      <c r="AT75" s="821"/>
      <c r="AU75" s="866" t="s">
        <v>560</v>
      </c>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15">
      <c r="A76" s="220">
        <v>9</v>
      </c>
      <c r="B76" s="860" t="s">
        <v>558</v>
      </c>
      <c r="C76" s="861"/>
      <c r="D76" s="861"/>
      <c r="E76" s="861"/>
      <c r="F76" s="861"/>
      <c r="G76" s="861"/>
      <c r="H76" s="861"/>
      <c r="I76" s="861"/>
      <c r="J76" s="861"/>
      <c r="K76" s="861"/>
      <c r="L76" s="861"/>
      <c r="M76" s="861"/>
      <c r="N76" s="861"/>
      <c r="O76" s="861"/>
      <c r="P76" s="862"/>
      <c r="Q76" s="864">
        <v>1876</v>
      </c>
      <c r="R76" s="865"/>
      <c r="S76" s="865"/>
      <c r="T76" s="865"/>
      <c r="U76" s="821"/>
      <c r="V76" s="866">
        <v>1810</v>
      </c>
      <c r="W76" s="865"/>
      <c r="X76" s="865"/>
      <c r="Y76" s="865"/>
      <c r="Z76" s="821"/>
      <c r="AA76" s="866">
        <v>66</v>
      </c>
      <c r="AB76" s="865"/>
      <c r="AC76" s="865"/>
      <c r="AD76" s="865"/>
      <c r="AE76" s="821"/>
      <c r="AF76" s="866">
        <v>66</v>
      </c>
      <c r="AG76" s="865"/>
      <c r="AH76" s="865"/>
      <c r="AI76" s="865"/>
      <c r="AJ76" s="821"/>
      <c r="AK76" s="866" t="s">
        <v>487</v>
      </c>
      <c r="AL76" s="865"/>
      <c r="AM76" s="865"/>
      <c r="AN76" s="865"/>
      <c r="AO76" s="821"/>
      <c r="AP76" s="866" t="s">
        <v>487</v>
      </c>
      <c r="AQ76" s="865"/>
      <c r="AR76" s="865"/>
      <c r="AS76" s="865"/>
      <c r="AT76" s="821"/>
      <c r="AU76" s="866" t="s">
        <v>560</v>
      </c>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15">
      <c r="A77" s="220">
        <v>10</v>
      </c>
      <c r="B77" s="860" t="s">
        <v>559</v>
      </c>
      <c r="C77" s="861"/>
      <c r="D77" s="861"/>
      <c r="E77" s="861"/>
      <c r="F77" s="861"/>
      <c r="G77" s="861"/>
      <c r="H77" s="861"/>
      <c r="I77" s="861"/>
      <c r="J77" s="861"/>
      <c r="K77" s="861"/>
      <c r="L77" s="861"/>
      <c r="M77" s="861"/>
      <c r="N77" s="861"/>
      <c r="O77" s="861"/>
      <c r="P77" s="862"/>
      <c r="Q77" s="864">
        <v>297869</v>
      </c>
      <c r="R77" s="865"/>
      <c r="S77" s="865"/>
      <c r="T77" s="865"/>
      <c r="U77" s="821"/>
      <c r="V77" s="866">
        <v>293113</v>
      </c>
      <c r="W77" s="865"/>
      <c r="X77" s="865"/>
      <c r="Y77" s="865"/>
      <c r="Z77" s="821"/>
      <c r="AA77" s="866">
        <v>4756</v>
      </c>
      <c r="AB77" s="865"/>
      <c r="AC77" s="865"/>
      <c r="AD77" s="865"/>
      <c r="AE77" s="821"/>
      <c r="AF77" s="866">
        <v>4756</v>
      </c>
      <c r="AG77" s="865"/>
      <c r="AH77" s="865"/>
      <c r="AI77" s="865"/>
      <c r="AJ77" s="821"/>
      <c r="AK77" s="866">
        <v>1710</v>
      </c>
      <c r="AL77" s="865"/>
      <c r="AM77" s="865"/>
      <c r="AN77" s="865"/>
      <c r="AO77" s="821"/>
      <c r="AP77" s="866" t="s">
        <v>487</v>
      </c>
      <c r="AQ77" s="865"/>
      <c r="AR77" s="865"/>
      <c r="AS77" s="865"/>
      <c r="AT77" s="821"/>
      <c r="AU77" s="866" t="s">
        <v>560</v>
      </c>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15">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15">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15">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15">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15">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15">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15">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15">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15">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15">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
      <c r="A88" s="222" t="s">
        <v>376</v>
      </c>
      <c r="B88" s="776" t="s">
        <v>400</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5905</v>
      </c>
      <c r="AG88" s="831"/>
      <c r="AH88" s="831"/>
      <c r="AI88" s="831"/>
      <c r="AJ88" s="831"/>
      <c r="AK88" s="828"/>
      <c r="AL88" s="828"/>
      <c r="AM88" s="828"/>
      <c r="AN88" s="828"/>
      <c r="AO88" s="828"/>
      <c r="AP88" s="831">
        <v>641</v>
      </c>
      <c r="AQ88" s="831"/>
      <c r="AR88" s="831"/>
      <c r="AS88" s="831"/>
      <c r="AT88" s="831"/>
      <c r="AU88" s="831">
        <v>116</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776" t="s">
        <v>401</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125</v>
      </c>
      <c r="CS102" s="839"/>
      <c r="CT102" s="839"/>
      <c r="CU102" s="839"/>
      <c r="CV102" s="878"/>
      <c r="CW102" s="877" t="s">
        <v>566</v>
      </c>
      <c r="CX102" s="839"/>
      <c r="CY102" s="839"/>
      <c r="CZ102" s="839"/>
      <c r="DA102" s="878"/>
      <c r="DB102" s="877" t="s">
        <v>566</v>
      </c>
      <c r="DC102" s="839"/>
      <c r="DD102" s="839"/>
      <c r="DE102" s="839"/>
      <c r="DF102" s="878"/>
      <c r="DG102" s="877" t="s">
        <v>566</v>
      </c>
      <c r="DH102" s="839"/>
      <c r="DI102" s="839"/>
      <c r="DJ102" s="839"/>
      <c r="DK102" s="878"/>
      <c r="DL102" s="877" t="s">
        <v>566</v>
      </c>
      <c r="DM102" s="839"/>
      <c r="DN102" s="839"/>
      <c r="DO102" s="839"/>
      <c r="DP102" s="878"/>
      <c r="DQ102" s="877" t="s">
        <v>566</v>
      </c>
      <c r="DR102" s="839"/>
      <c r="DS102" s="839"/>
      <c r="DT102" s="839"/>
      <c r="DU102" s="878"/>
      <c r="DV102" s="776"/>
      <c r="DW102" s="777"/>
      <c r="DX102" s="777"/>
      <c r="DY102" s="777"/>
      <c r="DZ102" s="901"/>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402</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403</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04" t="s">
        <v>406</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407</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15">
      <c r="A109" s="899" t="s">
        <v>408</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409</v>
      </c>
      <c r="AB109" s="880"/>
      <c r="AC109" s="880"/>
      <c r="AD109" s="880"/>
      <c r="AE109" s="881"/>
      <c r="AF109" s="879" t="s">
        <v>410</v>
      </c>
      <c r="AG109" s="880"/>
      <c r="AH109" s="880"/>
      <c r="AI109" s="880"/>
      <c r="AJ109" s="881"/>
      <c r="AK109" s="879" t="s">
        <v>294</v>
      </c>
      <c r="AL109" s="880"/>
      <c r="AM109" s="880"/>
      <c r="AN109" s="880"/>
      <c r="AO109" s="881"/>
      <c r="AP109" s="879" t="s">
        <v>411</v>
      </c>
      <c r="AQ109" s="880"/>
      <c r="AR109" s="880"/>
      <c r="AS109" s="880"/>
      <c r="AT109" s="882"/>
      <c r="AU109" s="899" t="s">
        <v>408</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409</v>
      </c>
      <c r="BR109" s="880"/>
      <c r="BS109" s="880"/>
      <c r="BT109" s="880"/>
      <c r="BU109" s="881"/>
      <c r="BV109" s="879" t="s">
        <v>410</v>
      </c>
      <c r="BW109" s="880"/>
      <c r="BX109" s="880"/>
      <c r="BY109" s="880"/>
      <c r="BZ109" s="881"/>
      <c r="CA109" s="879" t="s">
        <v>294</v>
      </c>
      <c r="CB109" s="880"/>
      <c r="CC109" s="880"/>
      <c r="CD109" s="880"/>
      <c r="CE109" s="881"/>
      <c r="CF109" s="900" t="s">
        <v>411</v>
      </c>
      <c r="CG109" s="900"/>
      <c r="CH109" s="900"/>
      <c r="CI109" s="900"/>
      <c r="CJ109" s="900"/>
      <c r="CK109" s="879" t="s">
        <v>412</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409</v>
      </c>
      <c r="DH109" s="880"/>
      <c r="DI109" s="880"/>
      <c r="DJ109" s="880"/>
      <c r="DK109" s="881"/>
      <c r="DL109" s="879" t="s">
        <v>410</v>
      </c>
      <c r="DM109" s="880"/>
      <c r="DN109" s="880"/>
      <c r="DO109" s="880"/>
      <c r="DP109" s="881"/>
      <c r="DQ109" s="879" t="s">
        <v>294</v>
      </c>
      <c r="DR109" s="880"/>
      <c r="DS109" s="880"/>
      <c r="DT109" s="880"/>
      <c r="DU109" s="881"/>
      <c r="DV109" s="879" t="s">
        <v>411</v>
      </c>
      <c r="DW109" s="880"/>
      <c r="DX109" s="880"/>
      <c r="DY109" s="880"/>
      <c r="DZ109" s="882"/>
    </row>
    <row r="110" spans="1:131" s="212" customFormat="1" ht="26.25" customHeight="1" x14ac:dyDescent="0.15">
      <c r="A110" s="883" t="s">
        <v>413</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1753602</v>
      </c>
      <c r="AB110" s="887"/>
      <c r="AC110" s="887"/>
      <c r="AD110" s="887"/>
      <c r="AE110" s="888"/>
      <c r="AF110" s="889">
        <v>1741090</v>
      </c>
      <c r="AG110" s="887"/>
      <c r="AH110" s="887"/>
      <c r="AI110" s="887"/>
      <c r="AJ110" s="888"/>
      <c r="AK110" s="889">
        <v>1677235</v>
      </c>
      <c r="AL110" s="887"/>
      <c r="AM110" s="887"/>
      <c r="AN110" s="887"/>
      <c r="AO110" s="888"/>
      <c r="AP110" s="890">
        <v>16.100000000000001</v>
      </c>
      <c r="AQ110" s="891"/>
      <c r="AR110" s="891"/>
      <c r="AS110" s="891"/>
      <c r="AT110" s="892"/>
      <c r="AU110" s="893" t="s">
        <v>69</v>
      </c>
      <c r="AV110" s="894"/>
      <c r="AW110" s="894"/>
      <c r="AX110" s="894"/>
      <c r="AY110" s="894"/>
      <c r="AZ110" s="916" t="s">
        <v>414</v>
      </c>
      <c r="BA110" s="884"/>
      <c r="BB110" s="884"/>
      <c r="BC110" s="884"/>
      <c r="BD110" s="884"/>
      <c r="BE110" s="884"/>
      <c r="BF110" s="884"/>
      <c r="BG110" s="884"/>
      <c r="BH110" s="884"/>
      <c r="BI110" s="884"/>
      <c r="BJ110" s="884"/>
      <c r="BK110" s="884"/>
      <c r="BL110" s="884"/>
      <c r="BM110" s="884"/>
      <c r="BN110" s="884"/>
      <c r="BO110" s="884"/>
      <c r="BP110" s="885"/>
      <c r="BQ110" s="917">
        <v>17444693</v>
      </c>
      <c r="BR110" s="918"/>
      <c r="BS110" s="918"/>
      <c r="BT110" s="918"/>
      <c r="BU110" s="918"/>
      <c r="BV110" s="918">
        <v>17160426</v>
      </c>
      <c r="BW110" s="918"/>
      <c r="BX110" s="918"/>
      <c r="BY110" s="918"/>
      <c r="BZ110" s="918"/>
      <c r="CA110" s="918">
        <v>16635468</v>
      </c>
      <c r="CB110" s="918"/>
      <c r="CC110" s="918"/>
      <c r="CD110" s="918"/>
      <c r="CE110" s="918"/>
      <c r="CF110" s="931">
        <v>159.4</v>
      </c>
      <c r="CG110" s="932"/>
      <c r="CH110" s="932"/>
      <c r="CI110" s="932"/>
      <c r="CJ110" s="932"/>
      <c r="CK110" s="933" t="s">
        <v>415</v>
      </c>
      <c r="CL110" s="934"/>
      <c r="CM110" s="916" t="s">
        <v>416</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15">
      <c r="A111" s="921" t="s">
        <v>417</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418</v>
      </c>
      <c r="BA111" s="910"/>
      <c r="BB111" s="910"/>
      <c r="BC111" s="910"/>
      <c r="BD111" s="910"/>
      <c r="BE111" s="910"/>
      <c r="BF111" s="910"/>
      <c r="BG111" s="910"/>
      <c r="BH111" s="910"/>
      <c r="BI111" s="910"/>
      <c r="BJ111" s="910"/>
      <c r="BK111" s="910"/>
      <c r="BL111" s="910"/>
      <c r="BM111" s="910"/>
      <c r="BN111" s="910"/>
      <c r="BO111" s="910"/>
      <c r="BP111" s="911"/>
      <c r="BQ111" s="912">
        <v>10171</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419</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15">
      <c r="A112" s="939" t="s">
        <v>420</v>
      </c>
      <c r="B112" s="940"/>
      <c r="C112" s="910" t="s">
        <v>421</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422</v>
      </c>
      <c r="BA112" s="910"/>
      <c r="BB112" s="910"/>
      <c r="BC112" s="910"/>
      <c r="BD112" s="910"/>
      <c r="BE112" s="910"/>
      <c r="BF112" s="910"/>
      <c r="BG112" s="910"/>
      <c r="BH112" s="910"/>
      <c r="BI112" s="910"/>
      <c r="BJ112" s="910"/>
      <c r="BK112" s="910"/>
      <c r="BL112" s="910"/>
      <c r="BM112" s="910"/>
      <c r="BN112" s="910"/>
      <c r="BO112" s="910"/>
      <c r="BP112" s="911"/>
      <c r="BQ112" s="912">
        <v>7429147</v>
      </c>
      <c r="BR112" s="913"/>
      <c r="BS112" s="913"/>
      <c r="BT112" s="913"/>
      <c r="BU112" s="913"/>
      <c r="BV112" s="913">
        <v>6642381</v>
      </c>
      <c r="BW112" s="913"/>
      <c r="BX112" s="913"/>
      <c r="BY112" s="913"/>
      <c r="BZ112" s="913"/>
      <c r="CA112" s="913">
        <v>6010266</v>
      </c>
      <c r="CB112" s="913"/>
      <c r="CC112" s="913"/>
      <c r="CD112" s="913"/>
      <c r="CE112" s="913"/>
      <c r="CF112" s="907">
        <v>57.6</v>
      </c>
      <c r="CG112" s="908"/>
      <c r="CH112" s="908"/>
      <c r="CI112" s="908"/>
      <c r="CJ112" s="908"/>
      <c r="CK112" s="935"/>
      <c r="CL112" s="936"/>
      <c r="CM112" s="909" t="s">
        <v>423</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15">
      <c r="A113" s="941"/>
      <c r="B113" s="942"/>
      <c r="C113" s="910" t="s">
        <v>424</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1077050</v>
      </c>
      <c r="AB113" s="925"/>
      <c r="AC113" s="925"/>
      <c r="AD113" s="925"/>
      <c r="AE113" s="926"/>
      <c r="AF113" s="927">
        <v>1010393</v>
      </c>
      <c r="AG113" s="925"/>
      <c r="AH113" s="925"/>
      <c r="AI113" s="925"/>
      <c r="AJ113" s="926"/>
      <c r="AK113" s="927">
        <v>1026520</v>
      </c>
      <c r="AL113" s="925"/>
      <c r="AM113" s="925"/>
      <c r="AN113" s="925"/>
      <c r="AO113" s="926"/>
      <c r="AP113" s="928">
        <v>9.8000000000000007</v>
      </c>
      <c r="AQ113" s="929"/>
      <c r="AR113" s="929"/>
      <c r="AS113" s="929"/>
      <c r="AT113" s="930"/>
      <c r="AU113" s="895"/>
      <c r="AV113" s="896"/>
      <c r="AW113" s="896"/>
      <c r="AX113" s="896"/>
      <c r="AY113" s="896"/>
      <c r="AZ113" s="909" t="s">
        <v>425</v>
      </c>
      <c r="BA113" s="910"/>
      <c r="BB113" s="910"/>
      <c r="BC113" s="910"/>
      <c r="BD113" s="910"/>
      <c r="BE113" s="910"/>
      <c r="BF113" s="910"/>
      <c r="BG113" s="910"/>
      <c r="BH113" s="910"/>
      <c r="BI113" s="910"/>
      <c r="BJ113" s="910"/>
      <c r="BK113" s="910"/>
      <c r="BL113" s="910"/>
      <c r="BM113" s="910"/>
      <c r="BN113" s="910"/>
      <c r="BO113" s="910"/>
      <c r="BP113" s="911"/>
      <c r="BQ113" s="912">
        <v>103994</v>
      </c>
      <c r="BR113" s="913"/>
      <c r="BS113" s="913"/>
      <c r="BT113" s="913"/>
      <c r="BU113" s="913"/>
      <c r="BV113" s="913">
        <v>92780</v>
      </c>
      <c r="BW113" s="913"/>
      <c r="BX113" s="913"/>
      <c r="BY113" s="913"/>
      <c r="BZ113" s="913"/>
      <c r="CA113" s="913">
        <v>115596</v>
      </c>
      <c r="CB113" s="913"/>
      <c r="CC113" s="913"/>
      <c r="CD113" s="913"/>
      <c r="CE113" s="913"/>
      <c r="CF113" s="907">
        <v>1.1000000000000001</v>
      </c>
      <c r="CG113" s="908"/>
      <c r="CH113" s="908"/>
      <c r="CI113" s="908"/>
      <c r="CJ113" s="908"/>
      <c r="CK113" s="935"/>
      <c r="CL113" s="936"/>
      <c r="CM113" s="909" t="s">
        <v>426</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15">
      <c r="A114" s="941"/>
      <c r="B114" s="942"/>
      <c r="C114" s="910" t="s">
        <v>427</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44142</v>
      </c>
      <c r="AB114" s="946"/>
      <c r="AC114" s="946"/>
      <c r="AD114" s="946"/>
      <c r="AE114" s="947"/>
      <c r="AF114" s="948">
        <v>38302</v>
      </c>
      <c r="AG114" s="946"/>
      <c r="AH114" s="946"/>
      <c r="AI114" s="946"/>
      <c r="AJ114" s="947"/>
      <c r="AK114" s="948">
        <v>25883</v>
      </c>
      <c r="AL114" s="946"/>
      <c r="AM114" s="946"/>
      <c r="AN114" s="946"/>
      <c r="AO114" s="947"/>
      <c r="AP114" s="949">
        <v>0.2</v>
      </c>
      <c r="AQ114" s="950"/>
      <c r="AR114" s="950"/>
      <c r="AS114" s="950"/>
      <c r="AT114" s="951"/>
      <c r="AU114" s="895"/>
      <c r="AV114" s="896"/>
      <c r="AW114" s="896"/>
      <c r="AX114" s="896"/>
      <c r="AY114" s="896"/>
      <c r="AZ114" s="909" t="s">
        <v>428</v>
      </c>
      <c r="BA114" s="910"/>
      <c r="BB114" s="910"/>
      <c r="BC114" s="910"/>
      <c r="BD114" s="910"/>
      <c r="BE114" s="910"/>
      <c r="BF114" s="910"/>
      <c r="BG114" s="910"/>
      <c r="BH114" s="910"/>
      <c r="BI114" s="910"/>
      <c r="BJ114" s="910"/>
      <c r="BK114" s="910"/>
      <c r="BL114" s="910"/>
      <c r="BM114" s="910"/>
      <c r="BN114" s="910"/>
      <c r="BO114" s="910"/>
      <c r="BP114" s="911"/>
      <c r="BQ114" s="912">
        <v>2009156</v>
      </c>
      <c r="BR114" s="913"/>
      <c r="BS114" s="913"/>
      <c r="BT114" s="913"/>
      <c r="BU114" s="913"/>
      <c r="BV114" s="913">
        <v>2044088</v>
      </c>
      <c r="BW114" s="913"/>
      <c r="BX114" s="913"/>
      <c r="BY114" s="913"/>
      <c r="BZ114" s="913"/>
      <c r="CA114" s="913">
        <v>2118121</v>
      </c>
      <c r="CB114" s="913"/>
      <c r="CC114" s="913"/>
      <c r="CD114" s="913"/>
      <c r="CE114" s="913"/>
      <c r="CF114" s="907">
        <v>20.3</v>
      </c>
      <c r="CG114" s="908"/>
      <c r="CH114" s="908"/>
      <c r="CI114" s="908"/>
      <c r="CJ114" s="908"/>
      <c r="CK114" s="935"/>
      <c r="CL114" s="936"/>
      <c r="CM114" s="909" t="s">
        <v>429</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15">
      <c r="A115" s="941"/>
      <c r="B115" s="942"/>
      <c r="C115" s="910" t="s">
        <v>430</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10333</v>
      </c>
      <c r="AB115" s="925"/>
      <c r="AC115" s="925"/>
      <c r="AD115" s="925"/>
      <c r="AE115" s="926"/>
      <c r="AF115" s="927">
        <v>10171</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431</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432</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15">
      <c r="A116" s="943"/>
      <c r="B116" s="944"/>
      <c r="C116" s="952" t="s">
        <v>433</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434</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435</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v>10171</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15">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436</v>
      </c>
      <c r="Z117" s="881"/>
      <c r="AA117" s="965">
        <v>2885127</v>
      </c>
      <c r="AB117" s="966"/>
      <c r="AC117" s="966"/>
      <c r="AD117" s="966"/>
      <c r="AE117" s="967"/>
      <c r="AF117" s="968">
        <v>2799956</v>
      </c>
      <c r="AG117" s="966"/>
      <c r="AH117" s="966"/>
      <c r="AI117" s="966"/>
      <c r="AJ117" s="967"/>
      <c r="AK117" s="968">
        <v>2729638</v>
      </c>
      <c r="AL117" s="966"/>
      <c r="AM117" s="966"/>
      <c r="AN117" s="966"/>
      <c r="AO117" s="967"/>
      <c r="AP117" s="969"/>
      <c r="AQ117" s="970"/>
      <c r="AR117" s="970"/>
      <c r="AS117" s="970"/>
      <c r="AT117" s="971"/>
      <c r="AU117" s="895"/>
      <c r="AV117" s="896"/>
      <c r="AW117" s="896"/>
      <c r="AX117" s="896"/>
      <c r="AY117" s="896"/>
      <c r="AZ117" s="961" t="s">
        <v>437</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438</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15">
      <c r="A118" s="899" t="s">
        <v>412</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409</v>
      </c>
      <c r="AB118" s="880"/>
      <c r="AC118" s="880"/>
      <c r="AD118" s="880"/>
      <c r="AE118" s="881"/>
      <c r="AF118" s="879" t="s">
        <v>410</v>
      </c>
      <c r="AG118" s="880"/>
      <c r="AH118" s="880"/>
      <c r="AI118" s="880"/>
      <c r="AJ118" s="881"/>
      <c r="AK118" s="879" t="s">
        <v>294</v>
      </c>
      <c r="AL118" s="880"/>
      <c r="AM118" s="880"/>
      <c r="AN118" s="880"/>
      <c r="AO118" s="881"/>
      <c r="AP118" s="957" t="s">
        <v>411</v>
      </c>
      <c r="AQ118" s="958"/>
      <c r="AR118" s="958"/>
      <c r="AS118" s="958"/>
      <c r="AT118" s="959"/>
      <c r="AU118" s="895"/>
      <c r="AV118" s="896"/>
      <c r="AW118" s="896"/>
      <c r="AX118" s="896"/>
      <c r="AY118" s="896"/>
      <c r="AZ118" s="960" t="s">
        <v>439</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440</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15">
      <c r="A119" s="1043" t="s">
        <v>415</v>
      </c>
      <c r="B119" s="934"/>
      <c r="C119" s="916" t="s">
        <v>416</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441</v>
      </c>
      <c r="BP119" s="992"/>
      <c r="BQ119" s="986">
        <v>26997161</v>
      </c>
      <c r="BR119" s="987"/>
      <c r="BS119" s="987"/>
      <c r="BT119" s="987"/>
      <c r="BU119" s="987"/>
      <c r="BV119" s="987">
        <v>25939675</v>
      </c>
      <c r="BW119" s="987"/>
      <c r="BX119" s="987"/>
      <c r="BY119" s="987"/>
      <c r="BZ119" s="987"/>
      <c r="CA119" s="987">
        <v>24879451</v>
      </c>
      <c r="CB119" s="987"/>
      <c r="CC119" s="987"/>
      <c r="CD119" s="987"/>
      <c r="CE119" s="987"/>
      <c r="CF119" s="988"/>
      <c r="CG119" s="989"/>
      <c r="CH119" s="989"/>
      <c r="CI119" s="989"/>
      <c r="CJ119" s="990"/>
      <c r="CK119" s="937"/>
      <c r="CL119" s="938"/>
      <c r="CM119" s="960" t="s">
        <v>442</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15">
      <c r="A120" s="1044"/>
      <c r="B120" s="936"/>
      <c r="C120" s="909" t="s">
        <v>419</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443</v>
      </c>
      <c r="AV120" s="979"/>
      <c r="AW120" s="979"/>
      <c r="AX120" s="979"/>
      <c r="AY120" s="980"/>
      <c r="AZ120" s="916" t="s">
        <v>444</v>
      </c>
      <c r="BA120" s="884"/>
      <c r="BB120" s="884"/>
      <c r="BC120" s="884"/>
      <c r="BD120" s="884"/>
      <c r="BE120" s="884"/>
      <c r="BF120" s="884"/>
      <c r="BG120" s="884"/>
      <c r="BH120" s="884"/>
      <c r="BI120" s="884"/>
      <c r="BJ120" s="884"/>
      <c r="BK120" s="884"/>
      <c r="BL120" s="884"/>
      <c r="BM120" s="884"/>
      <c r="BN120" s="884"/>
      <c r="BO120" s="884"/>
      <c r="BP120" s="885"/>
      <c r="BQ120" s="917">
        <v>11876623</v>
      </c>
      <c r="BR120" s="918"/>
      <c r="BS120" s="918"/>
      <c r="BT120" s="918"/>
      <c r="BU120" s="918"/>
      <c r="BV120" s="918">
        <v>11979494</v>
      </c>
      <c r="BW120" s="918"/>
      <c r="BX120" s="918"/>
      <c r="BY120" s="918"/>
      <c r="BZ120" s="918"/>
      <c r="CA120" s="918">
        <v>12540344</v>
      </c>
      <c r="CB120" s="918"/>
      <c r="CC120" s="918"/>
      <c r="CD120" s="918"/>
      <c r="CE120" s="918"/>
      <c r="CF120" s="931">
        <v>120.2</v>
      </c>
      <c r="CG120" s="932"/>
      <c r="CH120" s="932"/>
      <c r="CI120" s="932"/>
      <c r="CJ120" s="932"/>
      <c r="CK120" s="993" t="s">
        <v>445</v>
      </c>
      <c r="CL120" s="994"/>
      <c r="CM120" s="994"/>
      <c r="CN120" s="994"/>
      <c r="CO120" s="995"/>
      <c r="CP120" s="1001" t="s">
        <v>394</v>
      </c>
      <c r="CQ120" s="1002"/>
      <c r="CR120" s="1002"/>
      <c r="CS120" s="1002"/>
      <c r="CT120" s="1002"/>
      <c r="CU120" s="1002"/>
      <c r="CV120" s="1002"/>
      <c r="CW120" s="1002"/>
      <c r="CX120" s="1002"/>
      <c r="CY120" s="1002"/>
      <c r="CZ120" s="1002"/>
      <c r="DA120" s="1002"/>
      <c r="DB120" s="1002"/>
      <c r="DC120" s="1002"/>
      <c r="DD120" s="1002"/>
      <c r="DE120" s="1002"/>
      <c r="DF120" s="1003"/>
      <c r="DG120" s="917">
        <v>6743545</v>
      </c>
      <c r="DH120" s="918"/>
      <c r="DI120" s="918"/>
      <c r="DJ120" s="918"/>
      <c r="DK120" s="918"/>
      <c r="DL120" s="918">
        <v>6034624</v>
      </c>
      <c r="DM120" s="918"/>
      <c r="DN120" s="918"/>
      <c r="DO120" s="918"/>
      <c r="DP120" s="918"/>
      <c r="DQ120" s="918">
        <v>5405444</v>
      </c>
      <c r="DR120" s="918"/>
      <c r="DS120" s="918"/>
      <c r="DT120" s="918"/>
      <c r="DU120" s="918"/>
      <c r="DV120" s="919">
        <v>51.8</v>
      </c>
      <c r="DW120" s="919"/>
      <c r="DX120" s="919"/>
      <c r="DY120" s="919"/>
      <c r="DZ120" s="920"/>
    </row>
    <row r="121" spans="1:130" s="212" customFormat="1" ht="26.25" customHeight="1" x14ac:dyDescent="0.15">
      <c r="A121" s="1044"/>
      <c r="B121" s="936"/>
      <c r="C121" s="961" t="s">
        <v>446</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447</v>
      </c>
      <c r="BA121" s="910"/>
      <c r="BB121" s="910"/>
      <c r="BC121" s="910"/>
      <c r="BD121" s="910"/>
      <c r="BE121" s="910"/>
      <c r="BF121" s="910"/>
      <c r="BG121" s="910"/>
      <c r="BH121" s="910"/>
      <c r="BI121" s="910"/>
      <c r="BJ121" s="910"/>
      <c r="BK121" s="910"/>
      <c r="BL121" s="910"/>
      <c r="BM121" s="910"/>
      <c r="BN121" s="910"/>
      <c r="BO121" s="910"/>
      <c r="BP121" s="911"/>
      <c r="BQ121" s="912">
        <v>764113</v>
      </c>
      <c r="BR121" s="913"/>
      <c r="BS121" s="913"/>
      <c r="BT121" s="913"/>
      <c r="BU121" s="913"/>
      <c r="BV121" s="913">
        <v>809667</v>
      </c>
      <c r="BW121" s="913"/>
      <c r="BX121" s="913"/>
      <c r="BY121" s="913"/>
      <c r="BZ121" s="913"/>
      <c r="CA121" s="913">
        <v>769879</v>
      </c>
      <c r="CB121" s="913"/>
      <c r="CC121" s="913"/>
      <c r="CD121" s="913"/>
      <c r="CE121" s="913"/>
      <c r="CF121" s="907">
        <v>7.4</v>
      </c>
      <c r="CG121" s="908"/>
      <c r="CH121" s="908"/>
      <c r="CI121" s="908"/>
      <c r="CJ121" s="908"/>
      <c r="CK121" s="996"/>
      <c r="CL121" s="997"/>
      <c r="CM121" s="997"/>
      <c r="CN121" s="997"/>
      <c r="CO121" s="998"/>
      <c r="CP121" s="1006" t="s">
        <v>393</v>
      </c>
      <c r="CQ121" s="1007"/>
      <c r="CR121" s="1007"/>
      <c r="CS121" s="1007"/>
      <c r="CT121" s="1007"/>
      <c r="CU121" s="1007"/>
      <c r="CV121" s="1007"/>
      <c r="CW121" s="1007"/>
      <c r="CX121" s="1007"/>
      <c r="CY121" s="1007"/>
      <c r="CZ121" s="1007"/>
      <c r="DA121" s="1007"/>
      <c r="DB121" s="1007"/>
      <c r="DC121" s="1007"/>
      <c r="DD121" s="1007"/>
      <c r="DE121" s="1007"/>
      <c r="DF121" s="1008"/>
      <c r="DG121" s="912">
        <v>632534</v>
      </c>
      <c r="DH121" s="913"/>
      <c r="DI121" s="913"/>
      <c r="DJ121" s="913"/>
      <c r="DK121" s="913"/>
      <c r="DL121" s="913">
        <v>570262</v>
      </c>
      <c r="DM121" s="913"/>
      <c r="DN121" s="913"/>
      <c r="DO121" s="913"/>
      <c r="DP121" s="913"/>
      <c r="DQ121" s="913">
        <v>586449</v>
      </c>
      <c r="DR121" s="913"/>
      <c r="DS121" s="913"/>
      <c r="DT121" s="913"/>
      <c r="DU121" s="913"/>
      <c r="DV121" s="914">
        <v>5.6</v>
      </c>
      <c r="DW121" s="914"/>
      <c r="DX121" s="914"/>
      <c r="DY121" s="914"/>
      <c r="DZ121" s="915"/>
    </row>
    <row r="122" spans="1:130" s="212" customFormat="1" ht="26.25" customHeight="1" x14ac:dyDescent="0.15">
      <c r="A122" s="1044"/>
      <c r="B122" s="936"/>
      <c r="C122" s="909" t="s">
        <v>429</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448</v>
      </c>
      <c r="BA122" s="952"/>
      <c r="BB122" s="952"/>
      <c r="BC122" s="952"/>
      <c r="BD122" s="952"/>
      <c r="BE122" s="952"/>
      <c r="BF122" s="952"/>
      <c r="BG122" s="952"/>
      <c r="BH122" s="952"/>
      <c r="BI122" s="952"/>
      <c r="BJ122" s="952"/>
      <c r="BK122" s="952"/>
      <c r="BL122" s="952"/>
      <c r="BM122" s="952"/>
      <c r="BN122" s="952"/>
      <c r="BO122" s="952"/>
      <c r="BP122" s="953"/>
      <c r="BQ122" s="986">
        <v>19525895</v>
      </c>
      <c r="BR122" s="987"/>
      <c r="BS122" s="987"/>
      <c r="BT122" s="987"/>
      <c r="BU122" s="987"/>
      <c r="BV122" s="987">
        <v>18615956</v>
      </c>
      <c r="BW122" s="987"/>
      <c r="BX122" s="987"/>
      <c r="BY122" s="987"/>
      <c r="BZ122" s="987"/>
      <c r="CA122" s="987">
        <v>17073023</v>
      </c>
      <c r="CB122" s="987"/>
      <c r="CC122" s="987"/>
      <c r="CD122" s="987"/>
      <c r="CE122" s="987"/>
      <c r="CF122" s="1004">
        <v>163.6</v>
      </c>
      <c r="CG122" s="1005"/>
      <c r="CH122" s="1005"/>
      <c r="CI122" s="1005"/>
      <c r="CJ122" s="1005"/>
      <c r="CK122" s="996"/>
      <c r="CL122" s="997"/>
      <c r="CM122" s="997"/>
      <c r="CN122" s="997"/>
      <c r="CO122" s="998"/>
      <c r="CP122" s="1006" t="s">
        <v>391</v>
      </c>
      <c r="CQ122" s="1007"/>
      <c r="CR122" s="1007"/>
      <c r="CS122" s="1007"/>
      <c r="CT122" s="1007"/>
      <c r="CU122" s="1007"/>
      <c r="CV122" s="1007"/>
      <c r="CW122" s="1007"/>
      <c r="CX122" s="1007"/>
      <c r="CY122" s="1007"/>
      <c r="CZ122" s="1007"/>
      <c r="DA122" s="1007"/>
      <c r="DB122" s="1007"/>
      <c r="DC122" s="1007"/>
      <c r="DD122" s="1007"/>
      <c r="DE122" s="1007"/>
      <c r="DF122" s="1008"/>
      <c r="DG122" s="912">
        <v>53068</v>
      </c>
      <c r="DH122" s="913"/>
      <c r="DI122" s="913"/>
      <c r="DJ122" s="913"/>
      <c r="DK122" s="913"/>
      <c r="DL122" s="913">
        <v>37495</v>
      </c>
      <c r="DM122" s="913"/>
      <c r="DN122" s="913"/>
      <c r="DO122" s="913"/>
      <c r="DP122" s="913"/>
      <c r="DQ122" s="913">
        <v>18373</v>
      </c>
      <c r="DR122" s="913"/>
      <c r="DS122" s="913"/>
      <c r="DT122" s="913"/>
      <c r="DU122" s="913"/>
      <c r="DV122" s="914">
        <v>0.2</v>
      </c>
      <c r="DW122" s="914"/>
      <c r="DX122" s="914"/>
      <c r="DY122" s="914"/>
      <c r="DZ122" s="915"/>
    </row>
    <row r="123" spans="1:130" s="212" customFormat="1" ht="26.25" customHeight="1" x14ac:dyDescent="0.15">
      <c r="A123" s="1044"/>
      <c r="B123" s="936"/>
      <c r="C123" s="909" t="s">
        <v>435</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v>10008</v>
      </c>
      <c r="AB123" s="946"/>
      <c r="AC123" s="946"/>
      <c r="AD123" s="946"/>
      <c r="AE123" s="947"/>
      <c r="AF123" s="948">
        <v>10008</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449</v>
      </c>
      <c r="BP123" s="992"/>
      <c r="BQ123" s="1050">
        <v>32166631</v>
      </c>
      <c r="BR123" s="1051"/>
      <c r="BS123" s="1051"/>
      <c r="BT123" s="1051"/>
      <c r="BU123" s="1051"/>
      <c r="BV123" s="1051">
        <v>31405117</v>
      </c>
      <c r="BW123" s="1051"/>
      <c r="BX123" s="1051"/>
      <c r="BY123" s="1051"/>
      <c r="BZ123" s="1051"/>
      <c r="CA123" s="1051">
        <v>30383246</v>
      </c>
      <c r="CB123" s="1051"/>
      <c r="CC123" s="1051"/>
      <c r="CD123" s="1051"/>
      <c r="CE123" s="1051"/>
      <c r="CF123" s="988"/>
      <c r="CG123" s="989"/>
      <c r="CH123" s="989"/>
      <c r="CI123" s="989"/>
      <c r="CJ123" s="990"/>
      <c r="CK123" s="996"/>
      <c r="CL123" s="997"/>
      <c r="CM123" s="997"/>
      <c r="CN123" s="997"/>
      <c r="CO123" s="998"/>
      <c r="CP123" s="1006" t="s">
        <v>390</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
      <c r="A124" s="1044"/>
      <c r="B124" s="936"/>
      <c r="C124" s="909" t="s">
        <v>438</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450</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451</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15">
      <c r="A125" s="1044"/>
      <c r="B125" s="936"/>
      <c r="C125" s="909" t="s">
        <v>440</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452</v>
      </c>
      <c r="CL125" s="994"/>
      <c r="CM125" s="994"/>
      <c r="CN125" s="994"/>
      <c r="CO125" s="995"/>
      <c r="CP125" s="916" t="s">
        <v>453</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
      <c r="A126" s="1044"/>
      <c r="B126" s="936"/>
      <c r="C126" s="909" t="s">
        <v>442</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454</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15">
      <c r="A127" s="1045"/>
      <c r="B127" s="938"/>
      <c r="C127" s="960" t="s">
        <v>455</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325</v>
      </c>
      <c r="AB127" s="946"/>
      <c r="AC127" s="946"/>
      <c r="AD127" s="946"/>
      <c r="AE127" s="947"/>
      <c r="AF127" s="948">
        <v>163</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456</v>
      </c>
      <c r="AY127" s="1019"/>
      <c r="AZ127" s="1019"/>
      <c r="BA127" s="1019"/>
      <c r="BB127" s="1019"/>
      <c r="BC127" s="1019"/>
      <c r="BD127" s="1019"/>
      <c r="BE127" s="1020"/>
      <c r="BF127" s="1021" t="s">
        <v>457</v>
      </c>
      <c r="BG127" s="1019"/>
      <c r="BH127" s="1019"/>
      <c r="BI127" s="1019"/>
      <c r="BJ127" s="1019"/>
      <c r="BK127" s="1019"/>
      <c r="BL127" s="1020"/>
      <c r="BM127" s="1021" t="s">
        <v>458</v>
      </c>
      <c r="BN127" s="1019"/>
      <c r="BO127" s="1019"/>
      <c r="BP127" s="1019"/>
      <c r="BQ127" s="1019"/>
      <c r="BR127" s="1019"/>
      <c r="BS127" s="1020"/>
      <c r="BT127" s="1021" t="s">
        <v>459</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460</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
      <c r="A128" s="1028" t="s">
        <v>461</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462</v>
      </c>
      <c r="X128" s="1030"/>
      <c r="Y128" s="1030"/>
      <c r="Z128" s="1031"/>
      <c r="AA128" s="1032">
        <v>118757</v>
      </c>
      <c r="AB128" s="1033"/>
      <c r="AC128" s="1033"/>
      <c r="AD128" s="1033"/>
      <c r="AE128" s="1034"/>
      <c r="AF128" s="1035">
        <v>127623</v>
      </c>
      <c r="AG128" s="1033"/>
      <c r="AH128" s="1033"/>
      <c r="AI128" s="1033"/>
      <c r="AJ128" s="1034"/>
      <c r="AK128" s="1035">
        <v>125834</v>
      </c>
      <c r="AL128" s="1033"/>
      <c r="AM128" s="1033"/>
      <c r="AN128" s="1033"/>
      <c r="AO128" s="1034"/>
      <c r="AP128" s="1036"/>
      <c r="AQ128" s="1037"/>
      <c r="AR128" s="1037"/>
      <c r="AS128" s="1037"/>
      <c r="AT128" s="1038"/>
      <c r="AU128" s="214"/>
      <c r="AV128" s="214"/>
      <c r="AW128" s="214"/>
      <c r="AX128" s="883" t="s">
        <v>463</v>
      </c>
      <c r="AY128" s="884"/>
      <c r="AZ128" s="884"/>
      <c r="BA128" s="884"/>
      <c r="BB128" s="884"/>
      <c r="BC128" s="884"/>
      <c r="BD128" s="884"/>
      <c r="BE128" s="885"/>
      <c r="BF128" s="1039" t="s">
        <v>122</v>
      </c>
      <c r="BG128" s="1040"/>
      <c r="BH128" s="1040"/>
      <c r="BI128" s="1040"/>
      <c r="BJ128" s="1040"/>
      <c r="BK128" s="1040"/>
      <c r="BL128" s="1041"/>
      <c r="BM128" s="1039">
        <v>13.02</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464</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15">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465</v>
      </c>
      <c r="X129" s="1058"/>
      <c r="Y129" s="1058"/>
      <c r="Z129" s="1059"/>
      <c r="AA129" s="945">
        <v>11985747</v>
      </c>
      <c r="AB129" s="946"/>
      <c r="AC129" s="946"/>
      <c r="AD129" s="946"/>
      <c r="AE129" s="947"/>
      <c r="AF129" s="948">
        <v>12260105</v>
      </c>
      <c r="AG129" s="946"/>
      <c r="AH129" s="946"/>
      <c r="AI129" s="946"/>
      <c r="AJ129" s="947"/>
      <c r="AK129" s="948">
        <v>12328777</v>
      </c>
      <c r="AL129" s="946"/>
      <c r="AM129" s="946"/>
      <c r="AN129" s="946"/>
      <c r="AO129" s="947"/>
      <c r="AP129" s="1060"/>
      <c r="AQ129" s="1061"/>
      <c r="AR129" s="1061"/>
      <c r="AS129" s="1061"/>
      <c r="AT129" s="1062"/>
      <c r="AU129" s="215"/>
      <c r="AV129" s="215"/>
      <c r="AW129" s="215"/>
      <c r="AX129" s="1052" t="s">
        <v>466</v>
      </c>
      <c r="AY129" s="910"/>
      <c r="AZ129" s="910"/>
      <c r="BA129" s="910"/>
      <c r="BB129" s="910"/>
      <c r="BC129" s="910"/>
      <c r="BD129" s="910"/>
      <c r="BE129" s="911"/>
      <c r="BF129" s="1053" t="s">
        <v>122</v>
      </c>
      <c r="BG129" s="1054"/>
      <c r="BH129" s="1054"/>
      <c r="BI129" s="1054"/>
      <c r="BJ129" s="1054"/>
      <c r="BK129" s="1054"/>
      <c r="BL129" s="1055"/>
      <c r="BM129" s="1053">
        <v>18.02</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21" t="s">
        <v>467</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468</v>
      </c>
      <c r="X130" s="1058"/>
      <c r="Y130" s="1058"/>
      <c r="Z130" s="1059"/>
      <c r="AA130" s="945">
        <v>1980321</v>
      </c>
      <c r="AB130" s="946"/>
      <c r="AC130" s="946"/>
      <c r="AD130" s="946"/>
      <c r="AE130" s="947"/>
      <c r="AF130" s="948">
        <v>1966374</v>
      </c>
      <c r="AG130" s="946"/>
      <c r="AH130" s="946"/>
      <c r="AI130" s="946"/>
      <c r="AJ130" s="947"/>
      <c r="AK130" s="948">
        <v>1891633</v>
      </c>
      <c r="AL130" s="946"/>
      <c r="AM130" s="946"/>
      <c r="AN130" s="946"/>
      <c r="AO130" s="947"/>
      <c r="AP130" s="1060"/>
      <c r="AQ130" s="1061"/>
      <c r="AR130" s="1061"/>
      <c r="AS130" s="1061"/>
      <c r="AT130" s="1062"/>
      <c r="AU130" s="215"/>
      <c r="AV130" s="215"/>
      <c r="AW130" s="215"/>
      <c r="AX130" s="1052" t="s">
        <v>469</v>
      </c>
      <c r="AY130" s="910"/>
      <c r="AZ130" s="910"/>
      <c r="BA130" s="910"/>
      <c r="BB130" s="910"/>
      <c r="BC130" s="910"/>
      <c r="BD130" s="910"/>
      <c r="BE130" s="911"/>
      <c r="BF130" s="1088">
        <v>7.1</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470</v>
      </c>
      <c r="X131" s="1095"/>
      <c r="Y131" s="1095"/>
      <c r="Z131" s="1096"/>
      <c r="AA131" s="991">
        <v>10005426</v>
      </c>
      <c r="AB131" s="973"/>
      <c r="AC131" s="973"/>
      <c r="AD131" s="973"/>
      <c r="AE131" s="974"/>
      <c r="AF131" s="972">
        <v>10293731</v>
      </c>
      <c r="AG131" s="973"/>
      <c r="AH131" s="973"/>
      <c r="AI131" s="973"/>
      <c r="AJ131" s="974"/>
      <c r="AK131" s="972">
        <v>10437144</v>
      </c>
      <c r="AL131" s="973"/>
      <c r="AM131" s="973"/>
      <c r="AN131" s="973"/>
      <c r="AO131" s="974"/>
      <c r="AP131" s="1097"/>
      <c r="AQ131" s="1098"/>
      <c r="AR131" s="1098"/>
      <c r="AS131" s="1098"/>
      <c r="AT131" s="1099"/>
      <c r="AU131" s="215"/>
      <c r="AV131" s="215"/>
      <c r="AW131" s="215"/>
      <c r="AX131" s="1070" t="s">
        <v>471</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077" t="s">
        <v>472</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473</v>
      </c>
      <c r="W132" s="1081"/>
      <c r="X132" s="1081"/>
      <c r="Y132" s="1081"/>
      <c r="Z132" s="1082"/>
      <c r="AA132" s="1083">
        <v>7.8562272110000002</v>
      </c>
      <c r="AB132" s="1084"/>
      <c r="AC132" s="1084"/>
      <c r="AD132" s="1084"/>
      <c r="AE132" s="1085"/>
      <c r="AF132" s="1086">
        <v>6.8581450200000003</v>
      </c>
      <c r="AG132" s="1084"/>
      <c r="AH132" s="1084"/>
      <c r="AI132" s="1084"/>
      <c r="AJ132" s="1085"/>
      <c r="AK132" s="1086">
        <v>6.8234279420000004</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474</v>
      </c>
      <c r="W133" s="1064"/>
      <c r="X133" s="1064"/>
      <c r="Y133" s="1064"/>
      <c r="Z133" s="1065"/>
      <c r="AA133" s="1066">
        <v>7</v>
      </c>
      <c r="AB133" s="1067"/>
      <c r="AC133" s="1067"/>
      <c r="AD133" s="1067"/>
      <c r="AE133" s="1068"/>
      <c r="AF133" s="1066">
        <v>7</v>
      </c>
      <c r="AG133" s="1067"/>
      <c r="AH133" s="1067"/>
      <c r="AI133" s="1067"/>
      <c r="AJ133" s="1068"/>
      <c r="AK133" s="1066">
        <v>7.1</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XJKW9fSbiWKW51UPaqKJ0wLDo1GuW2YbpBMnpZpOQWl56+VyivHcCEpnM4t66ql6/OMf8Hqg8ni1lsfaDKQbSA==" saltValue="aOmHGX5NLXoVslUBu12R9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F47" zoomScale="70" zoomScaleNormal="85" zoomScaleSheetLayoutView="70" workbookViewId="0">
      <selection activeCell="AU5" sqref="AM5:AX13"/>
    </sheetView>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0wpzGnpCb/+d4CMtAkNPHkPOnIKTF423t9hBc6RKr1G252pH5weXCHdaE8W4g/Y+GAMNByCObeZRmZWVpzXKA==" saltValue="37W29CKNoDfcSMsjhIMbZ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Yh0aInIhw6HRZay5I/lwvsJfLj42XumbI1VnCLgWlOpm3ly/VusEpsvt8tx4/JLzDoe1geFiOyAOepwyCCKPlg==" saltValue="d/tcOIJUc7BRomYIeitI8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AL27" sqref="AL27"/>
    </sheetView>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01" t="s">
        <v>478</v>
      </c>
      <c r="AP7" s="253"/>
      <c r="AQ7" s="254" t="s">
        <v>479</v>
      </c>
      <c r="AR7" s="255"/>
    </row>
    <row r="8" spans="1:46" x14ac:dyDescent="0.15">
      <c r="A8" s="247"/>
      <c r="AK8" s="256"/>
      <c r="AL8" s="257"/>
      <c r="AM8" s="257"/>
      <c r="AN8" s="258"/>
      <c r="AO8" s="1102"/>
      <c r="AP8" s="259" t="s">
        <v>480</v>
      </c>
      <c r="AQ8" s="260" t="s">
        <v>481</v>
      </c>
      <c r="AR8" s="261" t="s">
        <v>482</v>
      </c>
    </row>
    <row r="9" spans="1:46" x14ac:dyDescent="0.15">
      <c r="A9" s="247"/>
      <c r="AK9" s="1103" t="s">
        <v>483</v>
      </c>
      <c r="AL9" s="1104"/>
      <c r="AM9" s="1104"/>
      <c r="AN9" s="1105"/>
      <c r="AO9" s="262">
        <v>3143151</v>
      </c>
      <c r="AP9" s="262">
        <v>106497</v>
      </c>
      <c r="AQ9" s="263">
        <v>98214</v>
      </c>
      <c r="AR9" s="264">
        <v>8.4</v>
      </c>
    </row>
    <row r="10" spans="1:46" ht="13.5" customHeight="1" x14ac:dyDescent="0.15">
      <c r="A10" s="247"/>
      <c r="AK10" s="1103" t="s">
        <v>484</v>
      </c>
      <c r="AL10" s="1104"/>
      <c r="AM10" s="1104"/>
      <c r="AN10" s="1105"/>
      <c r="AO10" s="265">
        <v>395589</v>
      </c>
      <c r="AP10" s="265">
        <v>13403</v>
      </c>
      <c r="AQ10" s="266">
        <v>8330</v>
      </c>
      <c r="AR10" s="267">
        <v>60.9</v>
      </c>
    </row>
    <row r="11" spans="1:46" ht="13.5" customHeight="1" x14ac:dyDescent="0.15">
      <c r="A11" s="247"/>
      <c r="AK11" s="1103" t="s">
        <v>485</v>
      </c>
      <c r="AL11" s="1104"/>
      <c r="AM11" s="1104"/>
      <c r="AN11" s="1105"/>
      <c r="AO11" s="265">
        <v>9743</v>
      </c>
      <c r="AP11" s="265">
        <v>330</v>
      </c>
      <c r="AQ11" s="266">
        <v>2236</v>
      </c>
      <c r="AR11" s="267">
        <v>-85.2</v>
      </c>
    </row>
    <row r="12" spans="1:46" ht="13.5" customHeight="1" x14ac:dyDescent="0.15">
      <c r="A12" s="247"/>
      <c r="AK12" s="1103" t="s">
        <v>486</v>
      </c>
      <c r="AL12" s="1104"/>
      <c r="AM12" s="1104"/>
      <c r="AN12" s="1105"/>
      <c r="AO12" s="265" t="s">
        <v>487</v>
      </c>
      <c r="AP12" s="265" t="s">
        <v>487</v>
      </c>
      <c r="AQ12" s="266">
        <v>12</v>
      </c>
      <c r="AR12" s="267" t="s">
        <v>487</v>
      </c>
    </row>
    <row r="13" spans="1:46" ht="13.5" customHeight="1" x14ac:dyDescent="0.15">
      <c r="A13" s="247"/>
      <c r="AK13" s="1103" t="s">
        <v>488</v>
      </c>
      <c r="AL13" s="1104"/>
      <c r="AM13" s="1104"/>
      <c r="AN13" s="1105"/>
      <c r="AO13" s="265">
        <v>55083</v>
      </c>
      <c r="AP13" s="265">
        <v>1866</v>
      </c>
      <c r="AQ13" s="266">
        <v>3111</v>
      </c>
      <c r="AR13" s="267">
        <v>-40</v>
      </c>
    </row>
    <row r="14" spans="1:46" ht="13.5" customHeight="1" x14ac:dyDescent="0.15">
      <c r="A14" s="247"/>
      <c r="AK14" s="1103" t="s">
        <v>489</v>
      </c>
      <c r="AL14" s="1104"/>
      <c r="AM14" s="1104"/>
      <c r="AN14" s="1105"/>
      <c r="AO14" s="265">
        <v>36797</v>
      </c>
      <c r="AP14" s="265">
        <v>1247</v>
      </c>
      <c r="AQ14" s="266">
        <v>1882</v>
      </c>
      <c r="AR14" s="267">
        <v>-33.700000000000003</v>
      </c>
    </row>
    <row r="15" spans="1:46" ht="13.5" customHeight="1" x14ac:dyDescent="0.15">
      <c r="A15" s="247"/>
      <c r="AK15" s="1106" t="s">
        <v>490</v>
      </c>
      <c r="AL15" s="1107"/>
      <c r="AM15" s="1107"/>
      <c r="AN15" s="1108"/>
      <c r="AO15" s="265">
        <v>-211376</v>
      </c>
      <c r="AP15" s="265">
        <v>-7162</v>
      </c>
      <c r="AQ15" s="266">
        <v>-6411</v>
      </c>
      <c r="AR15" s="267">
        <v>11.7</v>
      </c>
    </row>
    <row r="16" spans="1:46" x14ac:dyDescent="0.15">
      <c r="A16" s="247"/>
      <c r="AK16" s="1106" t="s">
        <v>177</v>
      </c>
      <c r="AL16" s="1107"/>
      <c r="AM16" s="1107"/>
      <c r="AN16" s="1108"/>
      <c r="AO16" s="265">
        <v>3428987</v>
      </c>
      <c r="AP16" s="265">
        <v>116182</v>
      </c>
      <c r="AQ16" s="266">
        <v>107373</v>
      </c>
      <c r="AR16" s="267">
        <v>8.1999999999999993</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09" t="s">
        <v>495</v>
      </c>
      <c r="AL21" s="1110"/>
      <c r="AM21" s="1110"/>
      <c r="AN21" s="1111"/>
      <c r="AO21" s="277">
        <v>9.9600000000000009</v>
      </c>
      <c r="AP21" s="278">
        <v>9.17</v>
      </c>
      <c r="AQ21" s="279">
        <v>0.79</v>
      </c>
      <c r="AS21" s="280"/>
      <c r="AT21" s="276"/>
    </row>
    <row r="22" spans="1:46" s="248" customFormat="1" x14ac:dyDescent="0.15">
      <c r="A22" s="276"/>
      <c r="AK22" s="1109" t="s">
        <v>496</v>
      </c>
      <c r="AL22" s="1110"/>
      <c r="AM22" s="1110"/>
      <c r="AN22" s="1111"/>
      <c r="AO22" s="281">
        <v>93.7</v>
      </c>
      <c r="AP22" s="282">
        <v>97.5</v>
      </c>
      <c r="AQ22" s="283">
        <v>-3.8</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00" t="s">
        <v>497</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01" t="s">
        <v>478</v>
      </c>
      <c r="AP30" s="253"/>
      <c r="AQ30" s="254" t="s">
        <v>479</v>
      </c>
      <c r="AR30" s="255"/>
    </row>
    <row r="31" spans="1:46" x14ac:dyDescent="0.15">
      <c r="A31" s="247"/>
      <c r="AK31" s="256"/>
      <c r="AL31" s="257"/>
      <c r="AM31" s="257"/>
      <c r="AN31" s="258"/>
      <c r="AO31" s="1102"/>
      <c r="AP31" s="259" t="s">
        <v>480</v>
      </c>
      <c r="AQ31" s="260" t="s">
        <v>481</v>
      </c>
      <c r="AR31" s="261" t="s">
        <v>482</v>
      </c>
    </row>
    <row r="32" spans="1:46" ht="27" customHeight="1" x14ac:dyDescent="0.15">
      <c r="A32" s="247"/>
      <c r="AK32" s="1117" t="s">
        <v>500</v>
      </c>
      <c r="AL32" s="1118"/>
      <c r="AM32" s="1118"/>
      <c r="AN32" s="1119"/>
      <c r="AO32" s="291">
        <v>1677235</v>
      </c>
      <c r="AP32" s="291">
        <v>56828</v>
      </c>
      <c r="AQ32" s="292">
        <v>55954</v>
      </c>
      <c r="AR32" s="293">
        <v>1.6</v>
      </c>
    </row>
    <row r="33" spans="1:46" ht="13.5" customHeight="1" x14ac:dyDescent="0.15">
      <c r="A33" s="247"/>
      <c r="AK33" s="1117" t="s">
        <v>501</v>
      </c>
      <c r="AL33" s="1118"/>
      <c r="AM33" s="1118"/>
      <c r="AN33" s="1119"/>
      <c r="AO33" s="291" t="s">
        <v>487</v>
      </c>
      <c r="AP33" s="291" t="s">
        <v>487</v>
      </c>
      <c r="AQ33" s="292" t="s">
        <v>487</v>
      </c>
      <c r="AR33" s="293" t="s">
        <v>487</v>
      </c>
    </row>
    <row r="34" spans="1:46" ht="27" customHeight="1" x14ac:dyDescent="0.15">
      <c r="A34" s="247"/>
      <c r="AK34" s="1117" t="s">
        <v>502</v>
      </c>
      <c r="AL34" s="1118"/>
      <c r="AM34" s="1118"/>
      <c r="AN34" s="1119"/>
      <c r="AO34" s="291" t="s">
        <v>487</v>
      </c>
      <c r="AP34" s="291" t="s">
        <v>487</v>
      </c>
      <c r="AQ34" s="292">
        <v>1</v>
      </c>
      <c r="AR34" s="293" t="s">
        <v>487</v>
      </c>
    </row>
    <row r="35" spans="1:46" ht="27" customHeight="1" x14ac:dyDescent="0.15">
      <c r="A35" s="247"/>
      <c r="AK35" s="1117" t="s">
        <v>503</v>
      </c>
      <c r="AL35" s="1118"/>
      <c r="AM35" s="1118"/>
      <c r="AN35" s="1119"/>
      <c r="AO35" s="291">
        <v>1026520</v>
      </c>
      <c r="AP35" s="291">
        <v>34781</v>
      </c>
      <c r="AQ35" s="292">
        <v>17691</v>
      </c>
      <c r="AR35" s="293">
        <v>96.6</v>
      </c>
    </row>
    <row r="36" spans="1:46" ht="27" customHeight="1" x14ac:dyDescent="0.15">
      <c r="A36" s="247"/>
      <c r="AK36" s="1117" t="s">
        <v>504</v>
      </c>
      <c r="AL36" s="1118"/>
      <c r="AM36" s="1118"/>
      <c r="AN36" s="1119"/>
      <c r="AO36" s="291">
        <v>25883</v>
      </c>
      <c r="AP36" s="291">
        <v>877</v>
      </c>
      <c r="AQ36" s="292">
        <v>2603</v>
      </c>
      <c r="AR36" s="293">
        <v>-66.3</v>
      </c>
    </row>
    <row r="37" spans="1:46" ht="13.5" customHeight="1" x14ac:dyDescent="0.15">
      <c r="A37" s="247"/>
      <c r="AK37" s="1117" t="s">
        <v>505</v>
      </c>
      <c r="AL37" s="1118"/>
      <c r="AM37" s="1118"/>
      <c r="AN37" s="1119"/>
      <c r="AO37" s="291" t="s">
        <v>487</v>
      </c>
      <c r="AP37" s="291" t="s">
        <v>487</v>
      </c>
      <c r="AQ37" s="292">
        <v>579</v>
      </c>
      <c r="AR37" s="293" t="s">
        <v>487</v>
      </c>
    </row>
    <row r="38" spans="1:46" ht="27" customHeight="1" x14ac:dyDescent="0.15">
      <c r="A38" s="247"/>
      <c r="AK38" s="1120" t="s">
        <v>506</v>
      </c>
      <c r="AL38" s="1121"/>
      <c r="AM38" s="1121"/>
      <c r="AN38" s="1122"/>
      <c r="AO38" s="294" t="s">
        <v>487</v>
      </c>
      <c r="AP38" s="294" t="s">
        <v>487</v>
      </c>
      <c r="AQ38" s="295">
        <v>4</v>
      </c>
      <c r="AR38" s="283" t="s">
        <v>487</v>
      </c>
      <c r="AS38" s="290"/>
    </row>
    <row r="39" spans="1:46" x14ac:dyDescent="0.15">
      <c r="A39" s="247"/>
      <c r="AK39" s="1120" t="s">
        <v>507</v>
      </c>
      <c r="AL39" s="1121"/>
      <c r="AM39" s="1121"/>
      <c r="AN39" s="1122"/>
      <c r="AO39" s="291">
        <v>-125834</v>
      </c>
      <c r="AP39" s="291">
        <v>-4264</v>
      </c>
      <c r="AQ39" s="292">
        <v>-4663</v>
      </c>
      <c r="AR39" s="293">
        <v>-8.6</v>
      </c>
      <c r="AS39" s="290"/>
    </row>
    <row r="40" spans="1:46" ht="27" customHeight="1" x14ac:dyDescent="0.15">
      <c r="A40" s="247"/>
      <c r="AK40" s="1117" t="s">
        <v>508</v>
      </c>
      <c r="AL40" s="1118"/>
      <c r="AM40" s="1118"/>
      <c r="AN40" s="1119"/>
      <c r="AO40" s="291">
        <v>-1891633</v>
      </c>
      <c r="AP40" s="291">
        <v>-64093</v>
      </c>
      <c r="AQ40" s="292">
        <v>-48945</v>
      </c>
      <c r="AR40" s="293">
        <v>30.9</v>
      </c>
      <c r="AS40" s="290"/>
    </row>
    <row r="41" spans="1:46" x14ac:dyDescent="0.15">
      <c r="A41" s="247"/>
      <c r="AK41" s="1123" t="s">
        <v>287</v>
      </c>
      <c r="AL41" s="1124"/>
      <c r="AM41" s="1124"/>
      <c r="AN41" s="1125"/>
      <c r="AO41" s="291">
        <v>712171</v>
      </c>
      <c r="AP41" s="291">
        <v>24130</v>
      </c>
      <c r="AQ41" s="292">
        <v>23225</v>
      </c>
      <c r="AR41" s="293">
        <v>3.9</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12" t="s">
        <v>478</v>
      </c>
      <c r="AN49" s="1114" t="s">
        <v>511</v>
      </c>
      <c r="AO49" s="1115"/>
      <c r="AP49" s="1115"/>
      <c r="AQ49" s="1115"/>
      <c r="AR49" s="1116"/>
    </row>
    <row r="50" spans="1:44" x14ac:dyDescent="0.15">
      <c r="A50" s="247"/>
      <c r="AK50" s="305"/>
      <c r="AL50" s="306"/>
      <c r="AM50" s="1113"/>
      <c r="AN50" s="307" t="s">
        <v>512</v>
      </c>
      <c r="AO50" s="308" t="s">
        <v>513</v>
      </c>
      <c r="AP50" s="309" t="s">
        <v>514</v>
      </c>
      <c r="AQ50" s="310" t="s">
        <v>515</v>
      </c>
      <c r="AR50" s="311" t="s">
        <v>516</v>
      </c>
    </row>
    <row r="51" spans="1:44" x14ac:dyDescent="0.15">
      <c r="A51" s="247"/>
      <c r="AK51" s="303" t="s">
        <v>517</v>
      </c>
      <c r="AL51" s="304"/>
      <c r="AM51" s="312">
        <v>1901864</v>
      </c>
      <c r="AN51" s="313">
        <v>60805</v>
      </c>
      <c r="AO51" s="314">
        <v>-34.799999999999997</v>
      </c>
      <c r="AP51" s="315">
        <v>76347</v>
      </c>
      <c r="AQ51" s="316">
        <v>2.4</v>
      </c>
      <c r="AR51" s="317">
        <v>-37.200000000000003</v>
      </c>
    </row>
    <row r="52" spans="1:44" x14ac:dyDescent="0.15">
      <c r="A52" s="247"/>
      <c r="AK52" s="318"/>
      <c r="AL52" s="319" t="s">
        <v>518</v>
      </c>
      <c r="AM52" s="320">
        <v>909175</v>
      </c>
      <c r="AN52" s="321">
        <v>29068</v>
      </c>
      <c r="AO52" s="322">
        <v>-48.2</v>
      </c>
      <c r="AP52" s="323">
        <v>41762</v>
      </c>
      <c r="AQ52" s="324">
        <v>0.5</v>
      </c>
      <c r="AR52" s="325">
        <v>-48.7</v>
      </c>
    </row>
    <row r="53" spans="1:44" x14ac:dyDescent="0.15">
      <c r="A53" s="247"/>
      <c r="AK53" s="303" t="s">
        <v>519</v>
      </c>
      <c r="AL53" s="304"/>
      <c r="AM53" s="312">
        <v>1702895</v>
      </c>
      <c r="AN53" s="313">
        <v>55239</v>
      </c>
      <c r="AO53" s="314">
        <v>-9.1999999999999993</v>
      </c>
      <c r="AP53" s="315">
        <v>69604</v>
      </c>
      <c r="AQ53" s="316">
        <v>-8.8000000000000007</v>
      </c>
      <c r="AR53" s="317">
        <v>-0.4</v>
      </c>
    </row>
    <row r="54" spans="1:44" x14ac:dyDescent="0.15">
      <c r="A54" s="247"/>
      <c r="AK54" s="318"/>
      <c r="AL54" s="319" t="s">
        <v>518</v>
      </c>
      <c r="AM54" s="320">
        <v>1172619</v>
      </c>
      <c r="AN54" s="321">
        <v>38037</v>
      </c>
      <c r="AO54" s="322">
        <v>30.9</v>
      </c>
      <c r="AP54" s="323">
        <v>36247</v>
      </c>
      <c r="AQ54" s="324">
        <v>-13.2</v>
      </c>
      <c r="AR54" s="325">
        <v>44.1</v>
      </c>
    </row>
    <row r="55" spans="1:44" x14ac:dyDescent="0.15">
      <c r="A55" s="247"/>
      <c r="AK55" s="303" t="s">
        <v>520</v>
      </c>
      <c r="AL55" s="304"/>
      <c r="AM55" s="312">
        <v>2989220</v>
      </c>
      <c r="AN55" s="313">
        <v>98508</v>
      </c>
      <c r="AO55" s="314">
        <v>78.3</v>
      </c>
      <c r="AP55" s="315">
        <v>68410</v>
      </c>
      <c r="AQ55" s="316">
        <v>-1.7</v>
      </c>
      <c r="AR55" s="317">
        <v>80</v>
      </c>
    </row>
    <row r="56" spans="1:44" x14ac:dyDescent="0.15">
      <c r="A56" s="247"/>
      <c r="AK56" s="318"/>
      <c r="AL56" s="319" t="s">
        <v>518</v>
      </c>
      <c r="AM56" s="320">
        <v>1278524</v>
      </c>
      <c r="AN56" s="321">
        <v>42133</v>
      </c>
      <c r="AO56" s="322">
        <v>10.8</v>
      </c>
      <c r="AP56" s="323">
        <v>35086</v>
      </c>
      <c r="AQ56" s="324">
        <v>-3.2</v>
      </c>
      <c r="AR56" s="325">
        <v>14</v>
      </c>
    </row>
    <row r="57" spans="1:44" x14ac:dyDescent="0.15">
      <c r="A57" s="247"/>
      <c r="AK57" s="303" t="s">
        <v>521</v>
      </c>
      <c r="AL57" s="304"/>
      <c r="AM57" s="312">
        <v>4036547</v>
      </c>
      <c r="AN57" s="313">
        <v>135069</v>
      </c>
      <c r="AO57" s="314">
        <v>37.1</v>
      </c>
      <c r="AP57" s="315">
        <v>73019</v>
      </c>
      <c r="AQ57" s="316">
        <v>6.7</v>
      </c>
      <c r="AR57" s="317">
        <v>30.4</v>
      </c>
    </row>
    <row r="58" spans="1:44" x14ac:dyDescent="0.15">
      <c r="A58" s="247"/>
      <c r="AK58" s="318"/>
      <c r="AL58" s="319" t="s">
        <v>518</v>
      </c>
      <c r="AM58" s="320">
        <v>1055638</v>
      </c>
      <c r="AN58" s="321">
        <v>35323</v>
      </c>
      <c r="AO58" s="322">
        <v>-16.2</v>
      </c>
      <c r="AP58" s="323">
        <v>39427</v>
      </c>
      <c r="AQ58" s="324">
        <v>12.4</v>
      </c>
      <c r="AR58" s="325">
        <v>-28.6</v>
      </c>
    </row>
    <row r="59" spans="1:44" x14ac:dyDescent="0.15">
      <c r="A59" s="247"/>
      <c r="AK59" s="303" t="s">
        <v>522</v>
      </c>
      <c r="AL59" s="304"/>
      <c r="AM59" s="312">
        <v>3139703</v>
      </c>
      <c r="AN59" s="313">
        <v>106380</v>
      </c>
      <c r="AO59" s="314">
        <v>-21.2</v>
      </c>
      <c r="AP59" s="315">
        <v>76590</v>
      </c>
      <c r="AQ59" s="316">
        <v>4.9000000000000004</v>
      </c>
      <c r="AR59" s="317">
        <v>-26.1</v>
      </c>
    </row>
    <row r="60" spans="1:44" x14ac:dyDescent="0.15">
      <c r="A60" s="247"/>
      <c r="AK60" s="318"/>
      <c r="AL60" s="319" t="s">
        <v>518</v>
      </c>
      <c r="AM60" s="320">
        <v>1235047</v>
      </c>
      <c r="AN60" s="321">
        <v>41846</v>
      </c>
      <c r="AO60" s="322">
        <v>18.5</v>
      </c>
      <c r="AP60" s="323">
        <v>42387</v>
      </c>
      <c r="AQ60" s="324">
        <v>7.5</v>
      </c>
      <c r="AR60" s="325">
        <v>11</v>
      </c>
    </row>
    <row r="61" spans="1:44" x14ac:dyDescent="0.15">
      <c r="A61" s="247"/>
      <c r="AK61" s="303" t="s">
        <v>523</v>
      </c>
      <c r="AL61" s="326"/>
      <c r="AM61" s="312">
        <v>2754046</v>
      </c>
      <c r="AN61" s="313">
        <v>91200</v>
      </c>
      <c r="AO61" s="314">
        <v>10</v>
      </c>
      <c r="AP61" s="315">
        <v>72794</v>
      </c>
      <c r="AQ61" s="327">
        <v>0.7</v>
      </c>
      <c r="AR61" s="317">
        <v>9.3000000000000007</v>
      </c>
    </row>
    <row r="62" spans="1:44" x14ac:dyDescent="0.15">
      <c r="A62" s="247"/>
      <c r="AK62" s="318"/>
      <c r="AL62" s="319" t="s">
        <v>518</v>
      </c>
      <c r="AM62" s="320">
        <v>1130201</v>
      </c>
      <c r="AN62" s="321">
        <v>37281</v>
      </c>
      <c r="AO62" s="322">
        <v>-0.8</v>
      </c>
      <c r="AP62" s="323">
        <v>38982</v>
      </c>
      <c r="AQ62" s="324">
        <v>0.8</v>
      </c>
      <c r="AR62" s="325">
        <v>-1.6</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yu77yQQ5ItkpHhCdclr/fH4yM/HY3mYzhn7QCEYxQXXlHFd8YZOy1tjYzhE6kQX/9Rl4bEGepK5QILqBuGNzGQ==" saltValue="voSJfe+7agOu3l+RHVo5P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65" zoomScale="85" zoomScaleNormal="85" zoomScaleSheetLayoutView="55" workbookViewId="0">
      <selection activeCell="AC87" sqref="AC87"/>
    </sheetView>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Z7UzMdQ8tGrB5aIIqyN7GUDlEYF6UzQhxJ0Axbn3opSaV+MhaBxEZz3mQwl56PY2uYEokIGOjjT3C6Kv5x1H+g==" saltValue="kXK4MQtWdZBbuWDCkf9ot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3" zoomScale="80" zoomScaleNormal="80" zoomScaleSheetLayoutView="55" workbookViewId="0">
      <selection activeCell="DG74" sqref="DG74"/>
    </sheetView>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uQSzFjtiFT0uUcQHBLlifJlRNM9ay3tzO+5i0jFgM0DtjzgHeW3fwh4uqbqFDkGjsQiKyDgmwHSDinLQ8eREg==" saltValue="uHI/d/0OMxGKREIJ0S6M1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9"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26" t="s">
        <v>3</v>
      </c>
      <c r="D47" s="1126"/>
      <c r="E47" s="1127"/>
      <c r="F47" s="11">
        <v>41.89</v>
      </c>
      <c r="G47" s="12">
        <v>40.97</v>
      </c>
      <c r="H47" s="12">
        <v>42.58</v>
      </c>
      <c r="I47" s="12">
        <v>41.65</v>
      </c>
      <c r="J47" s="13">
        <v>41.47</v>
      </c>
    </row>
    <row r="48" spans="2:10" ht="57.75" customHeight="1" x14ac:dyDescent="0.15">
      <c r="B48" s="14"/>
      <c r="C48" s="1128" t="s">
        <v>4</v>
      </c>
      <c r="D48" s="1128"/>
      <c r="E48" s="1129"/>
      <c r="F48" s="15">
        <v>24.65</v>
      </c>
      <c r="G48" s="16">
        <v>18.489999999999998</v>
      </c>
      <c r="H48" s="16">
        <v>19.88</v>
      </c>
      <c r="I48" s="16">
        <v>15.79</v>
      </c>
      <c r="J48" s="17">
        <v>6.99</v>
      </c>
    </row>
    <row r="49" spans="2:10" ht="57.75" customHeight="1" thickBot="1" x14ac:dyDescent="0.2">
      <c r="B49" s="18"/>
      <c r="C49" s="1130" t="s">
        <v>5</v>
      </c>
      <c r="D49" s="1130"/>
      <c r="E49" s="1131"/>
      <c r="F49" s="19">
        <v>10.32</v>
      </c>
      <c r="G49" s="20" t="s">
        <v>530</v>
      </c>
      <c r="H49" s="20">
        <v>0.69</v>
      </c>
      <c r="I49" s="20" t="s">
        <v>531</v>
      </c>
      <c r="J49" s="21" t="s">
        <v>532</v>
      </c>
    </row>
    <row r="50" spans="2:10" x14ac:dyDescent="0.15"/>
  </sheetData>
  <sheetProtection algorithmName="SHA-512" hashValue="2HemjFBT3fjq5qWxUVU4U23IlSjL7ZEC0gPKZKtCANY8GafuSmmgtzri36xOEsXAbIHklTBRfHXpEUMd0zNq3g==" saltValue="Tg8K8/lAGB4WLVksiwVB4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3" zoomScale="70" zoomScaleNormal="70" zoomScaleSheetLayoutView="100" workbookViewId="0">
      <selection activeCell="J35" sqref="J35"/>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36" t="s">
        <v>533</v>
      </c>
      <c r="D34" s="1136"/>
      <c r="E34" s="1137"/>
      <c r="F34" s="32">
        <v>12.41</v>
      </c>
      <c r="G34" s="33">
        <v>13.12</v>
      </c>
      <c r="H34" s="33">
        <v>13.58</v>
      </c>
      <c r="I34" s="33">
        <v>13.49</v>
      </c>
      <c r="J34" s="34">
        <v>12.65</v>
      </c>
      <c r="K34" s="22"/>
      <c r="L34" s="22"/>
      <c r="M34" s="22"/>
      <c r="N34" s="22"/>
      <c r="O34" s="22"/>
      <c r="P34" s="22"/>
    </row>
    <row r="35" spans="1:16" ht="39" customHeight="1" x14ac:dyDescent="0.15">
      <c r="A35" s="22"/>
      <c r="B35" s="35"/>
      <c r="C35" s="1132" t="s">
        <v>534</v>
      </c>
      <c r="D35" s="1132"/>
      <c r="E35" s="1133"/>
      <c r="F35" s="36">
        <v>24.65</v>
      </c>
      <c r="G35" s="37">
        <v>18.489999999999998</v>
      </c>
      <c r="H35" s="37">
        <v>19.88</v>
      </c>
      <c r="I35" s="37">
        <v>15.79</v>
      </c>
      <c r="J35" s="38">
        <v>6.98</v>
      </c>
      <c r="K35" s="22"/>
      <c r="L35" s="22"/>
      <c r="M35" s="22"/>
      <c r="N35" s="22"/>
      <c r="O35" s="22"/>
      <c r="P35" s="22"/>
    </row>
    <row r="36" spans="1:16" ht="39" customHeight="1" x14ac:dyDescent="0.15">
      <c r="A36" s="22"/>
      <c r="B36" s="35"/>
      <c r="C36" s="1132" t="s">
        <v>535</v>
      </c>
      <c r="D36" s="1132"/>
      <c r="E36" s="1133"/>
      <c r="F36" s="36">
        <v>7.63</v>
      </c>
      <c r="G36" s="37">
        <v>8.42</v>
      </c>
      <c r="H36" s="37">
        <v>7.71</v>
      </c>
      <c r="I36" s="37">
        <v>7.07</v>
      </c>
      <c r="J36" s="38">
        <v>6.28</v>
      </c>
      <c r="K36" s="22"/>
      <c r="L36" s="22"/>
      <c r="M36" s="22"/>
      <c r="N36" s="22"/>
      <c r="O36" s="22"/>
      <c r="P36" s="22"/>
    </row>
    <row r="37" spans="1:16" ht="39" customHeight="1" x14ac:dyDescent="0.15">
      <c r="A37" s="22"/>
      <c r="B37" s="35"/>
      <c r="C37" s="1132" t="s">
        <v>536</v>
      </c>
      <c r="D37" s="1132"/>
      <c r="E37" s="1133"/>
      <c r="F37" s="36">
        <v>1.88</v>
      </c>
      <c r="G37" s="37">
        <v>3.11</v>
      </c>
      <c r="H37" s="37">
        <v>3.03</v>
      </c>
      <c r="I37" s="37">
        <v>1.28</v>
      </c>
      <c r="J37" s="38">
        <v>1.22</v>
      </c>
      <c r="K37" s="22"/>
      <c r="L37" s="22"/>
      <c r="M37" s="22"/>
      <c r="N37" s="22"/>
      <c r="O37" s="22"/>
      <c r="P37" s="22"/>
    </row>
    <row r="38" spans="1:16" ht="39" customHeight="1" x14ac:dyDescent="0.15">
      <c r="A38" s="22"/>
      <c r="B38" s="35"/>
      <c r="C38" s="1132" t="s">
        <v>537</v>
      </c>
      <c r="D38" s="1132"/>
      <c r="E38" s="1133"/>
      <c r="F38" s="36">
        <v>1.91</v>
      </c>
      <c r="G38" s="37">
        <v>1.0900000000000001</v>
      </c>
      <c r="H38" s="37">
        <v>0.56999999999999995</v>
      </c>
      <c r="I38" s="37">
        <v>0.22</v>
      </c>
      <c r="J38" s="38">
        <v>0.54</v>
      </c>
      <c r="K38" s="22"/>
      <c r="L38" s="22"/>
      <c r="M38" s="22"/>
      <c r="N38" s="22"/>
      <c r="O38" s="22"/>
      <c r="P38" s="22"/>
    </row>
    <row r="39" spans="1:16" ht="39" customHeight="1" x14ac:dyDescent="0.15">
      <c r="A39" s="22"/>
      <c r="B39" s="35"/>
      <c r="C39" s="1132" t="s">
        <v>538</v>
      </c>
      <c r="D39" s="1132"/>
      <c r="E39" s="1133"/>
      <c r="F39" s="36">
        <v>0.3</v>
      </c>
      <c r="G39" s="37">
        <v>0.48</v>
      </c>
      <c r="H39" s="37">
        <v>0.62</v>
      </c>
      <c r="I39" s="37">
        <v>0.45</v>
      </c>
      <c r="J39" s="38">
        <v>0.35</v>
      </c>
      <c r="K39" s="22"/>
      <c r="L39" s="22"/>
      <c r="M39" s="22"/>
      <c r="N39" s="22"/>
      <c r="O39" s="22"/>
      <c r="P39" s="22"/>
    </row>
    <row r="40" spans="1:16" ht="39" customHeight="1" x14ac:dyDescent="0.15">
      <c r="A40" s="22"/>
      <c r="B40" s="35"/>
      <c r="C40" s="1132" t="s">
        <v>539</v>
      </c>
      <c r="D40" s="1132"/>
      <c r="E40" s="1133"/>
      <c r="F40" s="36">
        <v>0.04</v>
      </c>
      <c r="G40" s="37">
        <v>0.04</v>
      </c>
      <c r="H40" s="37">
        <v>0.05</v>
      </c>
      <c r="I40" s="37">
        <v>0.06</v>
      </c>
      <c r="J40" s="38">
        <v>0.05</v>
      </c>
      <c r="K40" s="22"/>
      <c r="L40" s="22"/>
      <c r="M40" s="22"/>
      <c r="N40" s="22"/>
      <c r="O40" s="22"/>
      <c r="P40" s="22"/>
    </row>
    <row r="41" spans="1:16" ht="39" customHeight="1" x14ac:dyDescent="0.15">
      <c r="A41" s="22"/>
      <c r="B41" s="35"/>
      <c r="C41" s="1132"/>
      <c r="D41" s="1132"/>
      <c r="E41" s="1133"/>
      <c r="F41" s="36"/>
      <c r="G41" s="37"/>
      <c r="H41" s="37"/>
      <c r="I41" s="37"/>
      <c r="J41" s="38"/>
      <c r="K41" s="22"/>
      <c r="L41" s="22"/>
      <c r="M41" s="22"/>
      <c r="N41" s="22"/>
      <c r="O41" s="22"/>
      <c r="P41" s="22"/>
    </row>
    <row r="42" spans="1:16" ht="39" customHeight="1" x14ac:dyDescent="0.15">
      <c r="A42" s="22"/>
      <c r="B42" s="39"/>
      <c r="C42" s="1132" t="s">
        <v>540</v>
      </c>
      <c r="D42" s="1132"/>
      <c r="E42" s="1133"/>
      <c r="F42" s="36" t="s">
        <v>487</v>
      </c>
      <c r="G42" s="37" t="s">
        <v>487</v>
      </c>
      <c r="H42" s="37" t="s">
        <v>487</v>
      </c>
      <c r="I42" s="37" t="s">
        <v>487</v>
      </c>
      <c r="J42" s="38" t="s">
        <v>487</v>
      </c>
      <c r="K42" s="22"/>
      <c r="L42" s="22"/>
      <c r="M42" s="22"/>
      <c r="N42" s="22"/>
      <c r="O42" s="22"/>
      <c r="P42" s="22"/>
    </row>
    <row r="43" spans="1:16" ht="39" customHeight="1" thickBot="1" x14ac:dyDescent="0.2">
      <c r="A43" s="22"/>
      <c r="B43" s="40"/>
      <c r="C43" s="1134" t="s">
        <v>541</v>
      </c>
      <c r="D43" s="1134"/>
      <c r="E43" s="1135"/>
      <c r="F43" s="41">
        <v>11.16</v>
      </c>
      <c r="G43" s="42">
        <v>7.82</v>
      </c>
      <c r="H43" s="42">
        <v>0.25</v>
      </c>
      <c r="I43" s="42" t="s">
        <v>487</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UuCyA5TaDW/p1hDBqwDtnOUn1QNWANFKUFZCAawTnWCqnXR1PBZ650YQHCcbGxzxAcBoUrSf72flMJe6sgtOHA==" saltValue="IoPcPzIs3ksJx+Jnc3U/b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55" zoomScaleNormal="55" zoomScaleSheetLayoutView="55" workbookViewId="0">
      <selection activeCell="U57" sqref="U57"/>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38" t="s">
        <v>9</v>
      </c>
      <c r="C45" s="1139"/>
      <c r="D45" s="56"/>
      <c r="E45" s="1144" t="s">
        <v>10</v>
      </c>
      <c r="F45" s="1144"/>
      <c r="G45" s="1144"/>
      <c r="H45" s="1144"/>
      <c r="I45" s="1144"/>
      <c r="J45" s="1145"/>
      <c r="K45" s="57">
        <v>1617</v>
      </c>
      <c r="L45" s="58">
        <v>1652</v>
      </c>
      <c r="M45" s="58">
        <v>1754</v>
      </c>
      <c r="N45" s="58">
        <v>1741</v>
      </c>
      <c r="O45" s="59">
        <v>1677</v>
      </c>
      <c r="P45" s="46"/>
      <c r="Q45" s="46"/>
      <c r="R45" s="46"/>
      <c r="S45" s="46"/>
      <c r="T45" s="46"/>
      <c r="U45" s="46"/>
    </row>
    <row r="46" spans="1:21" ht="30.75" customHeight="1" x14ac:dyDescent="0.15">
      <c r="A46" s="46"/>
      <c r="B46" s="1140"/>
      <c r="C46" s="1141"/>
      <c r="D46" s="60"/>
      <c r="E46" s="1146" t="s">
        <v>11</v>
      </c>
      <c r="F46" s="1146"/>
      <c r="G46" s="1146"/>
      <c r="H46" s="1146"/>
      <c r="I46" s="1146"/>
      <c r="J46" s="1147"/>
      <c r="K46" s="61" t="s">
        <v>487</v>
      </c>
      <c r="L46" s="62" t="s">
        <v>487</v>
      </c>
      <c r="M46" s="62" t="s">
        <v>487</v>
      </c>
      <c r="N46" s="62" t="s">
        <v>487</v>
      </c>
      <c r="O46" s="63" t="s">
        <v>487</v>
      </c>
      <c r="P46" s="46"/>
      <c r="Q46" s="46"/>
      <c r="R46" s="46"/>
      <c r="S46" s="46"/>
      <c r="T46" s="46"/>
      <c r="U46" s="46"/>
    </row>
    <row r="47" spans="1:21" ht="30.75" customHeight="1" x14ac:dyDescent="0.15">
      <c r="A47" s="46"/>
      <c r="B47" s="1140"/>
      <c r="C47" s="1141"/>
      <c r="D47" s="60"/>
      <c r="E47" s="1146" t="s">
        <v>12</v>
      </c>
      <c r="F47" s="1146"/>
      <c r="G47" s="1146"/>
      <c r="H47" s="1146"/>
      <c r="I47" s="1146"/>
      <c r="J47" s="1147"/>
      <c r="K47" s="61" t="s">
        <v>487</v>
      </c>
      <c r="L47" s="62" t="s">
        <v>487</v>
      </c>
      <c r="M47" s="62" t="s">
        <v>487</v>
      </c>
      <c r="N47" s="62" t="s">
        <v>487</v>
      </c>
      <c r="O47" s="63" t="s">
        <v>487</v>
      </c>
      <c r="P47" s="46"/>
      <c r="Q47" s="46"/>
      <c r="R47" s="46"/>
      <c r="S47" s="46"/>
      <c r="T47" s="46"/>
      <c r="U47" s="46"/>
    </row>
    <row r="48" spans="1:21" ht="30.75" customHeight="1" x14ac:dyDescent="0.15">
      <c r="A48" s="46"/>
      <c r="B48" s="1140"/>
      <c r="C48" s="1141"/>
      <c r="D48" s="60"/>
      <c r="E48" s="1146" t="s">
        <v>13</v>
      </c>
      <c r="F48" s="1146"/>
      <c r="G48" s="1146"/>
      <c r="H48" s="1146"/>
      <c r="I48" s="1146"/>
      <c r="J48" s="1147"/>
      <c r="K48" s="61">
        <v>1104</v>
      </c>
      <c r="L48" s="62">
        <v>1064</v>
      </c>
      <c r="M48" s="62">
        <v>1077</v>
      </c>
      <c r="N48" s="62">
        <v>1010</v>
      </c>
      <c r="O48" s="63">
        <v>1027</v>
      </c>
      <c r="P48" s="46"/>
      <c r="Q48" s="46"/>
      <c r="R48" s="46"/>
      <c r="S48" s="46"/>
      <c r="T48" s="46"/>
      <c r="U48" s="46"/>
    </row>
    <row r="49" spans="1:21" ht="30.75" customHeight="1" x14ac:dyDescent="0.15">
      <c r="A49" s="46"/>
      <c r="B49" s="1140"/>
      <c r="C49" s="1141"/>
      <c r="D49" s="60"/>
      <c r="E49" s="1146" t="s">
        <v>14</v>
      </c>
      <c r="F49" s="1146"/>
      <c r="G49" s="1146"/>
      <c r="H49" s="1146"/>
      <c r="I49" s="1146"/>
      <c r="J49" s="1147"/>
      <c r="K49" s="61">
        <v>38</v>
      </c>
      <c r="L49" s="62">
        <v>42</v>
      </c>
      <c r="M49" s="62">
        <v>44</v>
      </c>
      <c r="N49" s="62">
        <v>38</v>
      </c>
      <c r="O49" s="63">
        <v>26</v>
      </c>
      <c r="P49" s="46"/>
      <c r="Q49" s="46"/>
      <c r="R49" s="46"/>
      <c r="S49" s="46"/>
      <c r="T49" s="46"/>
      <c r="U49" s="46"/>
    </row>
    <row r="50" spans="1:21" ht="30.75" customHeight="1" x14ac:dyDescent="0.15">
      <c r="A50" s="46"/>
      <c r="B50" s="1140"/>
      <c r="C50" s="1141"/>
      <c r="D50" s="60"/>
      <c r="E50" s="1146" t="s">
        <v>15</v>
      </c>
      <c r="F50" s="1146"/>
      <c r="G50" s="1146"/>
      <c r="H50" s="1146"/>
      <c r="I50" s="1146"/>
      <c r="J50" s="1147"/>
      <c r="K50" s="61">
        <v>11</v>
      </c>
      <c r="L50" s="62">
        <v>10</v>
      </c>
      <c r="M50" s="62">
        <v>10</v>
      </c>
      <c r="N50" s="62">
        <v>11</v>
      </c>
      <c r="O50" s="63" t="s">
        <v>487</v>
      </c>
      <c r="P50" s="46"/>
      <c r="Q50" s="46"/>
      <c r="R50" s="46"/>
      <c r="S50" s="46"/>
      <c r="T50" s="46"/>
      <c r="U50" s="46"/>
    </row>
    <row r="51" spans="1:21" ht="30.75" customHeight="1" x14ac:dyDescent="0.15">
      <c r="A51" s="46"/>
      <c r="B51" s="1142"/>
      <c r="C51" s="1143"/>
      <c r="D51" s="64"/>
      <c r="E51" s="1146" t="s">
        <v>16</v>
      </c>
      <c r="F51" s="1146"/>
      <c r="G51" s="1146"/>
      <c r="H51" s="1146"/>
      <c r="I51" s="1146"/>
      <c r="J51" s="1147"/>
      <c r="K51" s="61" t="s">
        <v>487</v>
      </c>
      <c r="L51" s="62" t="s">
        <v>487</v>
      </c>
      <c r="M51" s="62" t="s">
        <v>487</v>
      </c>
      <c r="N51" s="62" t="s">
        <v>487</v>
      </c>
      <c r="O51" s="63" t="s">
        <v>487</v>
      </c>
      <c r="P51" s="46"/>
      <c r="Q51" s="46"/>
      <c r="R51" s="46"/>
      <c r="S51" s="46"/>
      <c r="T51" s="46"/>
      <c r="U51" s="46"/>
    </row>
    <row r="52" spans="1:21" ht="30.75" customHeight="1" x14ac:dyDescent="0.15">
      <c r="A52" s="46"/>
      <c r="B52" s="1148" t="s">
        <v>17</v>
      </c>
      <c r="C52" s="1149"/>
      <c r="D52" s="64"/>
      <c r="E52" s="1146" t="s">
        <v>18</v>
      </c>
      <c r="F52" s="1146"/>
      <c r="G52" s="1146"/>
      <c r="H52" s="1146"/>
      <c r="I52" s="1146"/>
      <c r="J52" s="1147"/>
      <c r="K52" s="61">
        <v>2098</v>
      </c>
      <c r="L52" s="62">
        <v>2083</v>
      </c>
      <c r="M52" s="62">
        <v>2099</v>
      </c>
      <c r="N52" s="62">
        <v>2094</v>
      </c>
      <c r="O52" s="63">
        <v>2018</v>
      </c>
      <c r="P52" s="46"/>
      <c r="Q52" s="46"/>
      <c r="R52" s="46"/>
      <c r="S52" s="46"/>
      <c r="T52" s="46"/>
      <c r="U52" s="46"/>
    </row>
    <row r="53" spans="1:21" ht="30.75" customHeight="1" thickBot="1" x14ac:dyDescent="0.2">
      <c r="A53" s="46"/>
      <c r="B53" s="1150" t="s">
        <v>19</v>
      </c>
      <c r="C53" s="1151"/>
      <c r="D53" s="65"/>
      <c r="E53" s="1152" t="s">
        <v>20</v>
      </c>
      <c r="F53" s="1152"/>
      <c r="G53" s="1152"/>
      <c r="H53" s="1152"/>
      <c r="I53" s="1152"/>
      <c r="J53" s="1153"/>
      <c r="K53" s="66">
        <v>672</v>
      </c>
      <c r="L53" s="67">
        <v>685</v>
      </c>
      <c r="M53" s="67">
        <v>786</v>
      </c>
      <c r="N53" s="67">
        <v>706</v>
      </c>
      <c r="O53" s="68">
        <v>712</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15">
      <c r="B58" s="1154" t="s">
        <v>24</v>
      </c>
      <c r="C58" s="1155"/>
      <c r="D58" s="1160" t="s">
        <v>25</v>
      </c>
      <c r="E58" s="1161"/>
      <c r="F58" s="1161"/>
      <c r="G58" s="1161"/>
      <c r="H58" s="1161"/>
      <c r="I58" s="1161"/>
      <c r="J58" s="1162"/>
      <c r="K58" s="81" t="s">
        <v>487</v>
      </c>
      <c r="L58" s="82" t="s">
        <v>487</v>
      </c>
      <c r="M58" s="82" t="s">
        <v>487</v>
      </c>
      <c r="N58" s="82" t="s">
        <v>487</v>
      </c>
      <c r="O58" s="83" t="s">
        <v>487</v>
      </c>
    </row>
    <row r="59" spans="1:21" ht="31.5" customHeight="1" x14ac:dyDescent="0.15">
      <c r="B59" s="1156"/>
      <c r="C59" s="1157"/>
      <c r="D59" s="1163" t="s">
        <v>26</v>
      </c>
      <c r="E59" s="1164"/>
      <c r="F59" s="1164"/>
      <c r="G59" s="1164"/>
      <c r="H59" s="1164"/>
      <c r="I59" s="1164"/>
      <c r="J59" s="1165"/>
      <c r="K59" s="84" t="s">
        <v>487</v>
      </c>
      <c r="L59" s="85" t="s">
        <v>487</v>
      </c>
      <c r="M59" s="85" t="s">
        <v>487</v>
      </c>
      <c r="N59" s="85" t="s">
        <v>487</v>
      </c>
      <c r="O59" s="86" t="s">
        <v>487</v>
      </c>
    </row>
    <row r="60" spans="1:21" ht="31.5" customHeight="1" thickBot="1" x14ac:dyDescent="0.2">
      <c r="B60" s="1158"/>
      <c r="C60" s="1159"/>
      <c r="D60" s="1166" t="s">
        <v>27</v>
      </c>
      <c r="E60" s="1167"/>
      <c r="F60" s="1167"/>
      <c r="G60" s="1167"/>
      <c r="H60" s="1167"/>
      <c r="I60" s="1167"/>
      <c r="J60" s="1168"/>
      <c r="K60" s="87" t="s">
        <v>487</v>
      </c>
      <c r="L60" s="88" t="s">
        <v>487</v>
      </c>
      <c r="M60" s="88" t="s">
        <v>487</v>
      </c>
      <c r="N60" s="88" t="s">
        <v>487</v>
      </c>
      <c r="O60" s="89" t="s">
        <v>487</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zHxQCfMTD2F6DEl7NpaheaHj70tUV98XIg+3kFB/FOKp3QP4grKpxWjSMSDh2wM4CQ4F0QnjdDjPvy7tInl7rA==" saltValue="l9l2kUZbpB4e5F6iswPea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60" zoomScaleNormal="6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169" t="s">
        <v>30</v>
      </c>
      <c r="C41" s="1170"/>
      <c r="D41" s="103"/>
      <c r="E41" s="1175" t="s">
        <v>31</v>
      </c>
      <c r="F41" s="1175"/>
      <c r="G41" s="1175"/>
      <c r="H41" s="1176"/>
      <c r="I41" s="330">
        <v>18532</v>
      </c>
      <c r="J41" s="331">
        <v>18039</v>
      </c>
      <c r="K41" s="331">
        <v>17445</v>
      </c>
      <c r="L41" s="331">
        <v>17160</v>
      </c>
      <c r="M41" s="332">
        <v>16635</v>
      </c>
    </row>
    <row r="42" spans="2:13" ht="27.75" customHeight="1" x14ac:dyDescent="0.15">
      <c r="B42" s="1171"/>
      <c r="C42" s="1172"/>
      <c r="D42" s="104"/>
      <c r="E42" s="1177" t="s">
        <v>32</v>
      </c>
      <c r="F42" s="1177"/>
      <c r="G42" s="1177"/>
      <c r="H42" s="1178"/>
      <c r="I42" s="333">
        <v>31</v>
      </c>
      <c r="J42" s="334">
        <v>21</v>
      </c>
      <c r="K42" s="334">
        <v>10</v>
      </c>
      <c r="L42" s="334" t="s">
        <v>487</v>
      </c>
      <c r="M42" s="335" t="s">
        <v>487</v>
      </c>
    </row>
    <row r="43" spans="2:13" ht="27.75" customHeight="1" x14ac:dyDescent="0.15">
      <c r="B43" s="1171"/>
      <c r="C43" s="1172"/>
      <c r="D43" s="104"/>
      <c r="E43" s="1177" t="s">
        <v>33</v>
      </c>
      <c r="F43" s="1177"/>
      <c r="G43" s="1177"/>
      <c r="H43" s="1178"/>
      <c r="I43" s="333">
        <v>8594</v>
      </c>
      <c r="J43" s="334">
        <v>8028</v>
      </c>
      <c r="K43" s="334">
        <v>7429</v>
      </c>
      <c r="L43" s="334">
        <v>6642</v>
      </c>
      <c r="M43" s="335">
        <v>6010</v>
      </c>
    </row>
    <row r="44" spans="2:13" ht="27.75" customHeight="1" x14ac:dyDescent="0.15">
      <c r="B44" s="1171"/>
      <c r="C44" s="1172"/>
      <c r="D44" s="104"/>
      <c r="E44" s="1177" t="s">
        <v>34</v>
      </c>
      <c r="F44" s="1177"/>
      <c r="G44" s="1177"/>
      <c r="H44" s="1178"/>
      <c r="I44" s="333">
        <v>171</v>
      </c>
      <c r="J44" s="334">
        <v>147</v>
      </c>
      <c r="K44" s="334">
        <v>104</v>
      </c>
      <c r="L44" s="334">
        <v>93</v>
      </c>
      <c r="M44" s="335">
        <v>116</v>
      </c>
    </row>
    <row r="45" spans="2:13" ht="27.75" customHeight="1" x14ac:dyDescent="0.15">
      <c r="B45" s="1171"/>
      <c r="C45" s="1172"/>
      <c r="D45" s="104"/>
      <c r="E45" s="1177" t="s">
        <v>35</v>
      </c>
      <c r="F45" s="1177"/>
      <c r="G45" s="1177"/>
      <c r="H45" s="1178"/>
      <c r="I45" s="333">
        <v>2210</v>
      </c>
      <c r="J45" s="334">
        <v>2202</v>
      </c>
      <c r="K45" s="334">
        <v>2009</v>
      </c>
      <c r="L45" s="334">
        <v>2044</v>
      </c>
      <c r="M45" s="335">
        <v>2118</v>
      </c>
    </row>
    <row r="46" spans="2:13" ht="27.75" customHeight="1" x14ac:dyDescent="0.15">
      <c r="B46" s="1171"/>
      <c r="C46" s="1172"/>
      <c r="D46" s="105"/>
      <c r="E46" s="1177" t="s">
        <v>36</v>
      </c>
      <c r="F46" s="1177"/>
      <c r="G46" s="1177"/>
      <c r="H46" s="1178"/>
      <c r="I46" s="333" t="s">
        <v>487</v>
      </c>
      <c r="J46" s="334" t="s">
        <v>487</v>
      </c>
      <c r="K46" s="334" t="s">
        <v>487</v>
      </c>
      <c r="L46" s="334" t="s">
        <v>487</v>
      </c>
      <c r="M46" s="335" t="s">
        <v>487</v>
      </c>
    </row>
    <row r="47" spans="2:13" ht="27.75" customHeight="1" x14ac:dyDescent="0.15">
      <c r="B47" s="1171"/>
      <c r="C47" s="1172"/>
      <c r="D47" s="106"/>
      <c r="E47" s="1179" t="s">
        <v>37</v>
      </c>
      <c r="F47" s="1180"/>
      <c r="G47" s="1180"/>
      <c r="H47" s="1181"/>
      <c r="I47" s="333" t="s">
        <v>487</v>
      </c>
      <c r="J47" s="334" t="s">
        <v>487</v>
      </c>
      <c r="K47" s="334" t="s">
        <v>487</v>
      </c>
      <c r="L47" s="334" t="s">
        <v>487</v>
      </c>
      <c r="M47" s="335" t="s">
        <v>487</v>
      </c>
    </row>
    <row r="48" spans="2:13" ht="27.75" customHeight="1" x14ac:dyDescent="0.15">
      <c r="B48" s="1171"/>
      <c r="C48" s="1172"/>
      <c r="D48" s="104"/>
      <c r="E48" s="1177" t="s">
        <v>38</v>
      </c>
      <c r="F48" s="1177"/>
      <c r="G48" s="1177"/>
      <c r="H48" s="1178"/>
      <c r="I48" s="333" t="s">
        <v>487</v>
      </c>
      <c r="J48" s="334" t="s">
        <v>487</v>
      </c>
      <c r="K48" s="334" t="s">
        <v>487</v>
      </c>
      <c r="L48" s="334" t="s">
        <v>487</v>
      </c>
      <c r="M48" s="335" t="s">
        <v>487</v>
      </c>
    </row>
    <row r="49" spans="2:13" ht="27.75" customHeight="1" x14ac:dyDescent="0.15">
      <c r="B49" s="1173"/>
      <c r="C49" s="1174"/>
      <c r="D49" s="104"/>
      <c r="E49" s="1177" t="s">
        <v>39</v>
      </c>
      <c r="F49" s="1177"/>
      <c r="G49" s="1177"/>
      <c r="H49" s="1178"/>
      <c r="I49" s="333" t="s">
        <v>487</v>
      </c>
      <c r="J49" s="334" t="s">
        <v>487</v>
      </c>
      <c r="K49" s="334" t="s">
        <v>487</v>
      </c>
      <c r="L49" s="334" t="s">
        <v>487</v>
      </c>
      <c r="M49" s="335" t="s">
        <v>487</v>
      </c>
    </row>
    <row r="50" spans="2:13" ht="27.75" customHeight="1" x14ac:dyDescent="0.15">
      <c r="B50" s="1182" t="s">
        <v>40</v>
      </c>
      <c r="C50" s="1183"/>
      <c r="D50" s="107"/>
      <c r="E50" s="1177" t="s">
        <v>41</v>
      </c>
      <c r="F50" s="1177"/>
      <c r="G50" s="1177"/>
      <c r="H50" s="1178"/>
      <c r="I50" s="333">
        <v>7630</v>
      </c>
      <c r="J50" s="334">
        <v>10484</v>
      </c>
      <c r="K50" s="334">
        <v>11877</v>
      </c>
      <c r="L50" s="334">
        <v>11979</v>
      </c>
      <c r="M50" s="335">
        <v>12540</v>
      </c>
    </row>
    <row r="51" spans="2:13" ht="27.75" customHeight="1" x14ac:dyDescent="0.15">
      <c r="B51" s="1171"/>
      <c r="C51" s="1172"/>
      <c r="D51" s="104"/>
      <c r="E51" s="1177" t="s">
        <v>42</v>
      </c>
      <c r="F51" s="1177"/>
      <c r="G51" s="1177"/>
      <c r="H51" s="1178"/>
      <c r="I51" s="333">
        <v>836</v>
      </c>
      <c r="J51" s="334">
        <v>812</v>
      </c>
      <c r="K51" s="334">
        <v>764</v>
      </c>
      <c r="L51" s="334">
        <v>810</v>
      </c>
      <c r="M51" s="335">
        <v>770</v>
      </c>
    </row>
    <row r="52" spans="2:13" ht="27.75" customHeight="1" x14ac:dyDescent="0.15">
      <c r="B52" s="1173"/>
      <c r="C52" s="1174"/>
      <c r="D52" s="104"/>
      <c r="E52" s="1177" t="s">
        <v>43</v>
      </c>
      <c r="F52" s="1177"/>
      <c r="G52" s="1177"/>
      <c r="H52" s="1178"/>
      <c r="I52" s="333">
        <v>21710</v>
      </c>
      <c r="J52" s="334">
        <v>20514</v>
      </c>
      <c r="K52" s="334">
        <v>19526</v>
      </c>
      <c r="L52" s="334">
        <v>18616</v>
      </c>
      <c r="M52" s="335">
        <v>17073</v>
      </c>
    </row>
    <row r="53" spans="2:13" ht="27.75" customHeight="1" thickBot="1" x14ac:dyDescent="0.2">
      <c r="B53" s="1184" t="s">
        <v>19</v>
      </c>
      <c r="C53" s="1185"/>
      <c r="D53" s="108"/>
      <c r="E53" s="1186" t="s">
        <v>44</v>
      </c>
      <c r="F53" s="1186"/>
      <c r="G53" s="1186"/>
      <c r="H53" s="1187"/>
      <c r="I53" s="336">
        <v>-637</v>
      </c>
      <c r="J53" s="337">
        <v>-3374</v>
      </c>
      <c r="K53" s="337">
        <v>-5169</v>
      </c>
      <c r="L53" s="337">
        <v>-5465</v>
      </c>
      <c r="M53" s="338">
        <v>-5504</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Z5cx/e3r4M8Q2dQVjCsVh8//KNJCX2HfHnQxViEMuFT2Fe0A6x/sarS/i8hIRBjGHSh5vkExL9/6V9tB8N7KpA==" saltValue="sjJkNC8axwB1WfnerwFHK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election activeCell="F62" sqref="F62"/>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196" t="s">
        <v>46</v>
      </c>
      <c r="D55" s="1196"/>
      <c r="E55" s="1197"/>
      <c r="F55" s="339">
        <v>5104</v>
      </c>
      <c r="G55" s="339">
        <v>5107</v>
      </c>
      <c r="H55" s="340">
        <v>5113</v>
      </c>
    </row>
    <row r="56" spans="2:8" ht="52.5" customHeight="1" x14ac:dyDescent="0.15">
      <c r="B56" s="120"/>
      <c r="C56" s="1198" t="s">
        <v>47</v>
      </c>
      <c r="D56" s="1198"/>
      <c r="E56" s="1199"/>
      <c r="F56" s="341">
        <v>294</v>
      </c>
      <c r="G56" s="341">
        <v>294</v>
      </c>
      <c r="H56" s="342">
        <v>519</v>
      </c>
    </row>
    <row r="57" spans="2:8" ht="53.25" customHeight="1" x14ac:dyDescent="0.15">
      <c r="B57" s="120"/>
      <c r="C57" s="1200" t="s">
        <v>48</v>
      </c>
      <c r="D57" s="1200"/>
      <c r="E57" s="1201"/>
      <c r="F57" s="343">
        <v>5658</v>
      </c>
      <c r="G57" s="343">
        <v>5926</v>
      </c>
      <c r="H57" s="344">
        <v>6269</v>
      </c>
    </row>
    <row r="58" spans="2:8" ht="45.75" customHeight="1" x14ac:dyDescent="0.15">
      <c r="B58" s="121"/>
      <c r="C58" s="1188" t="s">
        <v>561</v>
      </c>
      <c r="D58" s="1189"/>
      <c r="E58" s="1190"/>
      <c r="F58" s="345">
        <v>1200</v>
      </c>
      <c r="G58" s="345">
        <v>1200</v>
      </c>
      <c r="H58" s="346">
        <v>1201</v>
      </c>
    </row>
    <row r="59" spans="2:8" ht="45.75" customHeight="1" x14ac:dyDescent="0.15">
      <c r="B59" s="121"/>
      <c r="C59" s="1188" t="s">
        <v>563</v>
      </c>
      <c r="D59" s="1189"/>
      <c r="E59" s="1190"/>
      <c r="F59" s="345">
        <v>1025</v>
      </c>
      <c r="G59" s="345">
        <v>1025</v>
      </c>
      <c r="H59" s="346">
        <v>1026</v>
      </c>
    </row>
    <row r="60" spans="2:8" ht="45.75" customHeight="1" x14ac:dyDescent="0.15">
      <c r="B60" s="121"/>
      <c r="C60" s="1188" t="s">
        <v>562</v>
      </c>
      <c r="D60" s="1189"/>
      <c r="E60" s="1190"/>
      <c r="F60" s="345">
        <v>808</v>
      </c>
      <c r="G60" s="345">
        <v>1062</v>
      </c>
      <c r="H60" s="346">
        <v>928</v>
      </c>
    </row>
    <row r="61" spans="2:8" ht="45.75" customHeight="1" x14ac:dyDescent="0.15">
      <c r="B61" s="121"/>
      <c r="C61" s="1188" t="s">
        <v>565</v>
      </c>
      <c r="D61" s="1189"/>
      <c r="E61" s="1190"/>
      <c r="F61" s="345">
        <v>256</v>
      </c>
      <c r="G61" s="345">
        <v>444</v>
      </c>
      <c r="H61" s="346">
        <v>984</v>
      </c>
    </row>
    <row r="62" spans="2:8" ht="45.75" customHeight="1" thickBot="1" x14ac:dyDescent="0.2">
      <c r="B62" s="122"/>
      <c r="C62" s="1191" t="s">
        <v>564</v>
      </c>
      <c r="D62" s="1192"/>
      <c r="E62" s="1193"/>
      <c r="F62" s="347">
        <v>709</v>
      </c>
      <c r="G62" s="347">
        <v>719</v>
      </c>
      <c r="H62" s="348">
        <v>719</v>
      </c>
    </row>
    <row r="63" spans="2:8" ht="52.5" customHeight="1" thickBot="1" x14ac:dyDescent="0.2">
      <c r="B63" s="123"/>
      <c r="C63" s="1194" t="s">
        <v>49</v>
      </c>
      <c r="D63" s="1194"/>
      <c r="E63" s="1195"/>
      <c r="F63" s="349">
        <v>11056</v>
      </c>
      <c r="G63" s="349">
        <v>11326</v>
      </c>
      <c r="H63" s="350">
        <v>11901</v>
      </c>
    </row>
    <row r="64" spans="2:8" x14ac:dyDescent="0.15"/>
  </sheetData>
  <sheetProtection algorithmName="SHA-512" hashValue="sARrOuYK5d4ULx86Z12WGNhefc+Nf5iY1wu0oO8ecWeHDyo5nuzYPrRRjviZIw1rPO0pID4C+WZ0dsoVzqamFw==" saltValue="Drlb2SgD8+m2DSYN+ncH7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69874-48A3-43FB-89C4-6075DB9D1CF9}">
  <sheetPr>
    <pageSetUpPr fitToPage="1"/>
  </sheetPr>
  <dimension ref="A1:DE85"/>
  <sheetViews>
    <sheetView showGridLines="0" zoomScaleNormal="100" zoomScaleSheetLayoutView="55" workbookViewId="0">
      <selection activeCell="BB14" sqref="BB14"/>
    </sheetView>
  </sheetViews>
  <sheetFormatPr defaultColWidth="0" defaultRowHeight="0"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49"/>
      <c r="B1" s="1248"/>
      <c r="DD1" s="243"/>
      <c r="DE1" s="243"/>
    </row>
    <row r="2" spans="1:109" ht="25.5" customHeight="1" x14ac:dyDescent="0.15">
      <c r="A2" s="1247"/>
      <c r="C2" s="1247"/>
      <c r="O2" s="1247"/>
      <c r="P2" s="1247"/>
      <c r="Q2" s="1247"/>
      <c r="R2" s="1247"/>
      <c r="S2" s="1247"/>
      <c r="T2" s="1247"/>
      <c r="U2" s="1247"/>
      <c r="V2" s="1247"/>
      <c r="W2" s="1247"/>
      <c r="X2" s="1247"/>
      <c r="Y2" s="1247"/>
      <c r="Z2" s="1247"/>
      <c r="AA2" s="1247"/>
      <c r="AB2" s="1247"/>
      <c r="AC2" s="1247"/>
      <c r="AD2" s="1247"/>
      <c r="AE2" s="1247"/>
      <c r="AF2" s="1247"/>
      <c r="AG2" s="1247"/>
      <c r="AH2" s="1247"/>
      <c r="AI2" s="1247"/>
      <c r="AU2" s="1247"/>
      <c r="BG2" s="1247"/>
      <c r="BS2" s="1247"/>
      <c r="CE2" s="1247"/>
      <c r="CQ2" s="1247"/>
      <c r="DD2" s="243"/>
      <c r="DE2" s="243"/>
    </row>
    <row r="3" spans="1:109" ht="25.5" customHeight="1" x14ac:dyDescent="0.15">
      <c r="A3" s="1247"/>
      <c r="C3" s="1247"/>
      <c r="O3" s="1247"/>
      <c r="P3" s="1247"/>
      <c r="Q3" s="1247"/>
      <c r="R3" s="1247"/>
      <c r="S3" s="1247"/>
      <c r="T3" s="1247"/>
      <c r="U3" s="1247"/>
      <c r="V3" s="1247"/>
      <c r="W3" s="1247"/>
      <c r="X3" s="1247"/>
      <c r="Y3" s="1247"/>
      <c r="Z3" s="1247"/>
      <c r="AA3" s="1247"/>
      <c r="AB3" s="1247"/>
      <c r="AC3" s="1247"/>
      <c r="AD3" s="1247"/>
      <c r="AE3" s="1247"/>
      <c r="AF3" s="1247"/>
      <c r="AG3" s="1247"/>
      <c r="AH3" s="1247"/>
      <c r="AI3" s="1247"/>
      <c r="AU3" s="1247"/>
      <c r="BG3" s="1247"/>
      <c r="BS3" s="1247"/>
      <c r="CE3" s="1247"/>
      <c r="CQ3" s="1247"/>
      <c r="DD3" s="243"/>
      <c r="DE3" s="243"/>
    </row>
    <row r="4" spans="1:109" s="241" customFormat="1" ht="13.5" x14ac:dyDescent="0.15">
      <c r="A4" s="1247"/>
      <c r="B4" s="1247"/>
      <c r="C4" s="1247"/>
      <c r="D4" s="1247"/>
      <c r="E4" s="1247"/>
      <c r="F4" s="1247"/>
      <c r="G4" s="1247"/>
      <c r="H4" s="1247"/>
      <c r="I4" s="1247"/>
      <c r="J4" s="1247"/>
      <c r="K4" s="1247"/>
      <c r="L4" s="1247"/>
      <c r="M4" s="1247"/>
      <c r="N4" s="1247"/>
      <c r="O4" s="1247"/>
      <c r="P4" s="1247"/>
      <c r="Q4" s="1247"/>
      <c r="R4" s="1247"/>
      <c r="S4" s="1247"/>
      <c r="T4" s="1247"/>
      <c r="U4" s="1247"/>
      <c r="V4" s="1247"/>
      <c r="W4" s="1247"/>
      <c r="X4" s="1247"/>
      <c r="Y4" s="1247"/>
      <c r="Z4" s="1247"/>
      <c r="AA4" s="1247"/>
      <c r="AB4" s="1247"/>
      <c r="AC4" s="1247"/>
      <c r="AD4" s="1247"/>
      <c r="AE4" s="1247"/>
      <c r="AF4" s="1247"/>
      <c r="AG4" s="1247"/>
      <c r="AH4" s="1247"/>
      <c r="AI4" s="1247"/>
      <c r="AJ4" s="1247"/>
      <c r="AK4" s="1247"/>
      <c r="AL4" s="1247"/>
      <c r="AM4" s="1247"/>
      <c r="AN4" s="1247"/>
      <c r="AO4" s="1247"/>
      <c r="AP4" s="1247"/>
      <c r="AQ4" s="1247"/>
      <c r="AR4" s="1247"/>
      <c r="AS4" s="1247"/>
      <c r="AT4" s="1247"/>
      <c r="AU4" s="1247"/>
      <c r="AV4" s="1247"/>
      <c r="AW4" s="1247"/>
      <c r="AX4" s="1247"/>
      <c r="AY4" s="1247"/>
      <c r="AZ4" s="1247"/>
      <c r="BA4" s="1247"/>
      <c r="BB4" s="1247"/>
      <c r="BC4" s="1247"/>
      <c r="BD4" s="1247"/>
      <c r="BE4" s="1247"/>
      <c r="BF4" s="1247"/>
      <c r="BG4" s="1247"/>
      <c r="BH4" s="1247"/>
      <c r="BI4" s="1247"/>
      <c r="BJ4" s="1247"/>
      <c r="BK4" s="1247"/>
      <c r="BL4" s="1247"/>
      <c r="BM4" s="1247"/>
      <c r="BN4" s="1247"/>
      <c r="BO4" s="1247"/>
      <c r="BP4" s="1247"/>
      <c r="BQ4" s="1247"/>
      <c r="BR4" s="1247"/>
      <c r="BS4" s="1247"/>
      <c r="BT4" s="1247"/>
      <c r="BU4" s="1247"/>
      <c r="BV4" s="1247"/>
      <c r="BW4" s="1247"/>
      <c r="BX4" s="1247"/>
      <c r="BY4" s="1247"/>
      <c r="BZ4" s="1247"/>
      <c r="CA4" s="1247"/>
      <c r="CB4" s="1247"/>
      <c r="CC4" s="1247"/>
      <c r="CD4" s="1247"/>
      <c r="CE4" s="1247"/>
      <c r="CF4" s="1247"/>
      <c r="CG4" s="1247"/>
      <c r="CH4" s="1247"/>
      <c r="CI4" s="1247"/>
      <c r="CJ4" s="1247"/>
      <c r="CK4" s="1247"/>
      <c r="CL4" s="1247"/>
      <c r="CM4" s="1247"/>
      <c r="CN4" s="1247"/>
      <c r="CO4" s="1247"/>
      <c r="CP4" s="1247"/>
      <c r="CQ4" s="1247"/>
      <c r="CR4" s="1247"/>
      <c r="CS4" s="1247"/>
      <c r="CT4" s="1247"/>
      <c r="CU4" s="1247"/>
      <c r="CV4" s="1247"/>
      <c r="CW4" s="1247"/>
      <c r="CX4" s="1247"/>
      <c r="CY4" s="1247"/>
      <c r="CZ4" s="1247"/>
      <c r="DA4" s="1247"/>
      <c r="DB4" s="1247"/>
      <c r="DC4" s="1247"/>
      <c r="DD4" s="1247"/>
      <c r="DE4" s="1247"/>
    </row>
    <row r="5" spans="1:109" s="241" customFormat="1" ht="13.5" x14ac:dyDescent="0.15">
      <c r="A5" s="1247"/>
      <c r="B5" s="1247"/>
      <c r="C5" s="1247"/>
      <c r="D5" s="1247"/>
      <c r="E5" s="1247"/>
      <c r="F5" s="1247"/>
      <c r="G5" s="1247"/>
      <c r="H5" s="1247"/>
      <c r="I5" s="1247"/>
      <c r="J5" s="1247"/>
      <c r="K5" s="1247"/>
      <c r="L5" s="1247"/>
      <c r="M5" s="1247"/>
      <c r="N5" s="1247"/>
      <c r="O5" s="1247"/>
      <c r="P5" s="1247"/>
      <c r="Q5" s="1247"/>
      <c r="R5" s="1247"/>
      <c r="S5" s="1247"/>
      <c r="T5" s="1247"/>
      <c r="U5" s="1247"/>
      <c r="V5" s="1247"/>
      <c r="W5" s="1247"/>
      <c r="X5" s="1247"/>
      <c r="Y5" s="1247"/>
      <c r="Z5" s="1247"/>
      <c r="AA5" s="1247"/>
      <c r="AB5" s="1247"/>
      <c r="AC5" s="1247"/>
      <c r="AD5" s="1247"/>
      <c r="AE5" s="1247"/>
      <c r="AF5" s="1247"/>
      <c r="AG5" s="1247"/>
      <c r="AH5" s="1247"/>
      <c r="AI5" s="1247"/>
      <c r="AJ5" s="1247"/>
      <c r="AK5" s="1247"/>
      <c r="AL5" s="1247"/>
      <c r="AM5" s="1247"/>
      <c r="AN5" s="1247"/>
      <c r="AO5" s="1247"/>
      <c r="AP5" s="1247"/>
      <c r="AQ5" s="1247"/>
      <c r="AR5" s="1247"/>
      <c r="AS5" s="1247"/>
      <c r="AT5" s="1247"/>
      <c r="AU5" s="1247"/>
      <c r="AV5" s="1247"/>
      <c r="AW5" s="1247"/>
      <c r="AX5" s="1247"/>
      <c r="AY5" s="1247"/>
      <c r="AZ5" s="1247"/>
      <c r="BA5" s="1247"/>
      <c r="BB5" s="1247"/>
      <c r="BC5" s="1247"/>
      <c r="BD5" s="1247"/>
      <c r="BE5" s="1247"/>
      <c r="BF5" s="1247"/>
      <c r="BG5" s="1247"/>
      <c r="BH5" s="1247"/>
      <c r="BI5" s="1247"/>
      <c r="BJ5" s="1247"/>
      <c r="BK5" s="1247"/>
      <c r="BL5" s="1247"/>
      <c r="BM5" s="1247"/>
      <c r="BN5" s="1247"/>
      <c r="BO5" s="1247"/>
      <c r="BP5" s="1247"/>
      <c r="BQ5" s="1247"/>
      <c r="BR5" s="1247"/>
      <c r="BS5" s="1247"/>
      <c r="BT5" s="1247"/>
      <c r="BU5" s="1247"/>
      <c r="BV5" s="1247"/>
      <c r="BW5" s="1247"/>
      <c r="BX5" s="1247"/>
      <c r="BY5" s="1247"/>
      <c r="BZ5" s="1247"/>
      <c r="CA5" s="1247"/>
      <c r="CB5" s="1247"/>
      <c r="CC5" s="1247"/>
      <c r="CD5" s="1247"/>
      <c r="CE5" s="1247"/>
      <c r="CF5" s="1247"/>
      <c r="CG5" s="1247"/>
      <c r="CH5" s="1247"/>
      <c r="CI5" s="1247"/>
      <c r="CJ5" s="1247"/>
      <c r="CK5" s="1247"/>
      <c r="CL5" s="1247"/>
      <c r="CM5" s="1247"/>
      <c r="CN5" s="1247"/>
      <c r="CO5" s="1247"/>
      <c r="CP5" s="1247"/>
      <c r="CQ5" s="1247"/>
      <c r="CR5" s="1247"/>
      <c r="CS5" s="1247"/>
      <c r="CT5" s="1247"/>
      <c r="CU5" s="1247"/>
      <c r="CV5" s="1247"/>
      <c r="CW5" s="1247"/>
      <c r="CX5" s="1247"/>
      <c r="CY5" s="1247"/>
      <c r="CZ5" s="1247"/>
      <c r="DA5" s="1247"/>
      <c r="DB5" s="1247"/>
      <c r="DC5" s="1247"/>
      <c r="DD5" s="1247"/>
      <c r="DE5" s="1247"/>
    </row>
    <row r="6" spans="1:109" s="241" customFormat="1" ht="13.5" x14ac:dyDescent="0.15">
      <c r="A6" s="1247"/>
      <c r="B6" s="1247"/>
      <c r="C6" s="1247"/>
      <c r="D6" s="1247"/>
      <c r="E6" s="1247"/>
      <c r="F6" s="1247"/>
      <c r="G6" s="1247"/>
      <c r="H6" s="1247"/>
      <c r="I6" s="1247"/>
      <c r="J6" s="1247"/>
      <c r="K6" s="1247"/>
      <c r="L6" s="1247"/>
      <c r="M6" s="1247"/>
      <c r="N6" s="1247"/>
      <c r="O6" s="1247"/>
      <c r="P6" s="1247"/>
      <c r="Q6" s="1247"/>
      <c r="R6" s="1247"/>
      <c r="S6" s="1247"/>
      <c r="T6" s="1247"/>
      <c r="U6" s="1247"/>
      <c r="V6" s="1247"/>
      <c r="W6" s="1247"/>
      <c r="X6" s="1247"/>
      <c r="Y6" s="1247"/>
      <c r="Z6" s="1247"/>
      <c r="AA6" s="1247"/>
      <c r="AB6" s="1247"/>
      <c r="AC6" s="1247"/>
      <c r="AD6" s="1247"/>
      <c r="AE6" s="1247"/>
      <c r="AF6" s="1247"/>
      <c r="AG6" s="1247"/>
      <c r="AH6" s="1247"/>
      <c r="AI6" s="1247"/>
      <c r="AJ6" s="1247"/>
      <c r="AK6" s="1247"/>
      <c r="AL6" s="1247"/>
      <c r="AM6" s="1247"/>
      <c r="AN6" s="1247"/>
      <c r="AO6" s="1247"/>
      <c r="AP6" s="1247"/>
      <c r="AQ6" s="1247"/>
      <c r="AR6" s="1247"/>
      <c r="AS6" s="1247"/>
      <c r="AT6" s="1247"/>
      <c r="AU6" s="1247"/>
      <c r="AV6" s="1247"/>
      <c r="AW6" s="1247"/>
      <c r="AX6" s="1247"/>
      <c r="AY6" s="1247"/>
      <c r="AZ6" s="1247"/>
      <c r="BA6" s="1247"/>
      <c r="BB6" s="1247"/>
      <c r="BC6" s="1247"/>
      <c r="BD6" s="1247"/>
      <c r="BE6" s="1247"/>
      <c r="BF6" s="1247"/>
      <c r="BG6" s="1247"/>
      <c r="BH6" s="1247"/>
      <c r="BI6" s="1247"/>
      <c r="BJ6" s="1247"/>
      <c r="BK6" s="1247"/>
      <c r="BL6" s="1247"/>
      <c r="BM6" s="1247"/>
      <c r="BN6" s="1247"/>
      <c r="BO6" s="1247"/>
      <c r="BP6" s="1247"/>
      <c r="BQ6" s="1247"/>
      <c r="BR6" s="1247"/>
      <c r="BS6" s="1247"/>
      <c r="BT6" s="1247"/>
      <c r="BU6" s="1247"/>
      <c r="BV6" s="1247"/>
      <c r="BW6" s="1247"/>
      <c r="BX6" s="1247"/>
      <c r="BY6" s="1247"/>
      <c r="BZ6" s="1247"/>
      <c r="CA6" s="1247"/>
      <c r="CB6" s="1247"/>
      <c r="CC6" s="1247"/>
      <c r="CD6" s="1247"/>
      <c r="CE6" s="1247"/>
      <c r="CF6" s="1247"/>
      <c r="CG6" s="1247"/>
      <c r="CH6" s="1247"/>
      <c r="CI6" s="1247"/>
      <c r="CJ6" s="1247"/>
      <c r="CK6" s="1247"/>
      <c r="CL6" s="1247"/>
      <c r="CM6" s="1247"/>
      <c r="CN6" s="1247"/>
      <c r="CO6" s="1247"/>
      <c r="CP6" s="1247"/>
      <c r="CQ6" s="1247"/>
      <c r="CR6" s="1247"/>
      <c r="CS6" s="1247"/>
      <c r="CT6" s="1247"/>
      <c r="CU6" s="1247"/>
      <c r="CV6" s="1247"/>
      <c r="CW6" s="1247"/>
      <c r="CX6" s="1247"/>
      <c r="CY6" s="1247"/>
      <c r="CZ6" s="1247"/>
      <c r="DA6" s="1247"/>
      <c r="DB6" s="1247"/>
      <c r="DC6" s="1247"/>
      <c r="DD6" s="1247"/>
      <c r="DE6" s="1247"/>
    </row>
    <row r="7" spans="1:109" s="241" customFormat="1" ht="13.5" x14ac:dyDescent="0.15">
      <c r="A7" s="1247"/>
      <c r="B7" s="1247"/>
      <c r="C7" s="1247"/>
      <c r="D7" s="1247"/>
      <c r="E7" s="1247"/>
      <c r="F7" s="1247"/>
      <c r="G7" s="1247"/>
      <c r="H7" s="1247"/>
      <c r="I7" s="1247"/>
      <c r="J7" s="1247"/>
      <c r="K7" s="1247"/>
      <c r="L7" s="1247"/>
      <c r="M7" s="1247"/>
      <c r="N7" s="1247"/>
      <c r="O7" s="1247"/>
      <c r="P7" s="1247"/>
      <c r="Q7" s="1247"/>
      <c r="R7" s="1247"/>
      <c r="S7" s="1247"/>
      <c r="T7" s="1247"/>
      <c r="U7" s="1247"/>
      <c r="V7" s="1247"/>
      <c r="W7" s="1247"/>
      <c r="X7" s="1247"/>
      <c r="Y7" s="1247"/>
      <c r="Z7" s="1247"/>
      <c r="AA7" s="1247"/>
      <c r="AB7" s="1247"/>
      <c r="AC7" s="1247"/>
      <c r="AD7" s="1247"/>
      <c r="AE7" s="1247"/>
      <c r="AF7" s="1247"/>
      <c r="AG7" s="1247"/>
      <c r="AH7" s="1247"/>
      <c r="AI7" s="1247"/>
      <c r="AJ7" s="1247"/>
      <c r="AK7" s="1247"/>
      <c r="AL7" s="1247"/>
      <c r="AM7" s="1247"/>
      <c r="AN7" s="1247"/>
      <c r="AO7" s="1247"/>
      <c r="AP7" s="1247"/>
      <c r="AQ7" s="1247"/>
      <c r="AR7" s="1247"/>
      <c r="AS7" s="1247"/>
      <c r="AT7" s="1247"/>
      <c r="AU7" s="1247"/>
      <c r="AV7" s="1247"/>
      <c r="AW7" s="1247"/>
      <c r="AX7" s="1247"/>
      <c r="AY7" s="1247"/>
      <c r="AZ7" s="1247"/>
      <c r="BA7" s="1247"/>
      <c r="BB7" s="1247"/>
      <c r="BC7" s="1247"/>
      <c r="BD7" s="1247"/>
      <c r="BE7" s="1247"/>
      <c r="BF7" s="1247"/>
      <c r="BG7" s="1247"/>
      <c r="BH7" s="1247"/>
      <c r="BI7" s="1247"/>
      <c r="BJ7" s="1247"/>
      <c r="BK7" s="1247"/>
      <c r="BL7" s="1247"/>
      <c r="BM7" s="1247"/>
      <c r="BN7" s="1247"/>
      <c r="BO7" s="1247"/>
      <c r="BP7" s="1247"/>
      <c r="BQ7" s="1247"/>
      <c r="BR7" s="1247"/>
      <c r="BS7" s="1247"/>
      <c r="BT7" s="1247"/>
      <c r="BU7" s="1247"/>
      <c r="BV7" s="1247"/>
      <c r="BW7" s="1247"/>
      <c r="BX7" s="1247"/>
      <c r="BY7" s="1247"/>
      <c r="BZ7" s="1247"/>
      <c r="CA7" s="1247"/>
      <c r="CB7" s="1247"/>
      <c r="CC7" s="1247"/>
      <c r="CD7" s="1247"/>
      <c r="CE7" s="1247"/>
      <c r="CF7" s="1247"/>
      <c r="CG7" s="1247"/>
      <c r="CH7" s="1247"/>
      <c r="CI7" s="1247"/>
      <c r="CJ7" s="1247"/>
      <c r="CK7" s="1247"/>
      <c r="CL7" s="1247"/>
      <c r="CM7" s="1247"/>
      <c r="CN7" s="1247"/>
      <c r="CO7" s="1247"/>
      <c r="CP7" s="1247"/>
      <c r="CQ7" s="1247"/>
      <c r="CR7" s="1247"/>
      <c r="CS7" s="1247"/>
      <c r="CT7" s="1247"/>
      <c r="CU7" s="1247"/>
      <c r="CV7" s="1247"/>
      <c r="CW7" s="1247"/>
      <c r="CX7" s="1247"/>
      <c r="CY7" s="1247"/>
      <c r="CZ7" s="1247"/>
      <c r="DA7" s="1247"/>
      <c r="DB7" s="1247"/>
      <c r="DC7" s="1247"/>
      <c r="DD7" s="1247"/>
      <c r="DE7" s="1247"/>
    </row>
    <row r="8" spans="1:109" s="241" customFormat="1" ht="13.5" x14ac:dyDescent="0.15">
      <c r="A8" s="1247"/>
      <c r="B8" s="1247"/>
      <c r="C8" s="1247"/>
      <c r="D8" s="1247"/>
      <c r="E8" s="1247"/>
      <c r="F8" s="1247"/>
      <c r="G8" s="1247"/>
      <c r="H8" s="1247"/>
      <c r="I8" s="1247"/>
      <c r="J8" s="1247"/>
      <c r="K8" s="1247"/>
      <c r="L8" s="1247"/>
      <c r="M8" s="1247"/>
      <c r="N8" s="1247"/>
      <c r="O8" s="1247"/>
      <c r="P8" s="1247"/>
      <c r="Q8" s="1247"/>
      <c r="R8" s="1247"/>
      <c r="S8" s="1247"/>
      <c r="T8" s="1247"/>
      <c r="U8" s="1247"/>
      <c r="V8" s="1247"/>
      <c r="W8" s="1247"/>
      <c r="X8" s="1247"/>
      <c r="Y8" s="1247"/>
      <c r="Z8" s="1247"/>
      <c r="AA8" s="1247"/>
      <c r="AB8" s="1247"/>
      <c r="AC8" s="1247"/>
      <c r="AD8" s="1247"/>
      <c r="AE8" s="1247"/>
      <c r="AF8" s="1247"/>
      <c r="AG8" s="1247"/>
      <c r="AH8" s="1247"/>
      <c r="AI8" s="1247"/>
      <c r="AJ8" s="1247"/>
      <c r="AK8" s="1247"/>
      <c r="AL8" s="1247"/>
      <c r="AM8" s="1247"/>
      <c r="AN8" s="1247"/>
      <c r="AO8" s="1247"/>
      <c r="AP8" s="1247"/>
      <c r="AQ8" s="1247"/>
      <c r="AR8" s="1247"/>
      <c r="AS8" s="1247"/>
      <c r="AT8" s="1247"/>
      <c r="AU8" s="1247"/>
      <c r="AV8" s="1247"/>
      <c r="AW8" s="1247"/>
      <c r="AX8" s="1247"/>
      <c r="AY8" s="1247"/>
      <c r="AZ8" s="1247"/>
      <c r="BA8" s="1247"/>
      <c r="BB8" s="1247"/>
      <c r="BC8" s="1247"/>
      <c r="BD8" s="1247"/>
      <c r="BE8" s="1247"/>
      <c r="BF8" s="1247"/>
      <c r="BG8" s="1247"/>
      <c r="BH8" s="1247"/>
      <c r="BI8" s="1247"/>
      <c r="BJ8" s="1247"/>
      <c r="BK8" s="1247"/>
      <c r="BL8" s="1247"/>
      <c r="BM8" s="1247"/>
      <c r="BN8" s="1247"/>
      <c r="BO8" s="1247"/>
      <c r="BP8" s="1247"/>
      <c r="BQ8" s="1247"/>
      <c r="BR8" s="1247"/>
      <c r="BS8" s="1247"/>
      <c r="BT8" s="1247"/>
      <c r="BU8" s="1247"/>
      <c r="BV8" s="1247"/>
      <c r="BW8" s="1247"/>
      <c r="BX8" s="1247"/>
      <c r="BY8" s="1247"/>
      <c r="BZ8" s="1247"/>
      <c r="CA8" s="1247"/>
      <c r="CB8" s="1247"/>
      <c r="CC8" s="1247"/>
      <c r="CD8" s="1247"/>
      <c r="CE8" s="1247"/>
      <c r="CF8" s="1247"/>
      <c r="CG8" s="1247"/>
      <c r="CH8" s="1247"/>
      <c r="CI8" s="1247"/>
      <c r="CJ8" s="1247"/>
      <c r="CK8" s="1247"/>
      <c r="CL8" s="1247"/>
      <c r="CM8" s="1247"/>
      <c r="CN8" s="1247"/>
      <c r="CO8" s="1247"/>
      <c r="CP8" s="1247"/>
      <c r="CQ8" s="1247"/>
      <c r="CR8" s="1247"/>
      <c r="CS8" s="1247"/>
      <c r="CT8" s="1247"/>
      <c r="CU8" s="1247"/>
      <c r="CV8" s="1247"/>
      <c r="CW8" s="1247"/>
      <c r="CX8" s="1247"/>
      <c r="CY8" s="1247"/>
      <c r="CZ8" s="1247"/>
      <c r="DA8" s="1247"/>
      <c r="DB8" s="1247"/>
      <c r="DC8" s="1247"/>
      <c r="DD8" s="1247"/>
      <c r="DE8" s="1247"/>
    </row>
    <row r="9" spans="1:109" s="241" customFormat="1" ht="13.5" x14ac:dyDescent="0.15">
      <c r="A9" s="1247"/>
      <c r="B9" s="1247"/>
      <c r="C9" s="1247"/>
      <c r="D9" s="1247"/>
      <c r="E9" s="1247"/>
      <c r="F9" s="1247"/>
      <c r="G9" s="1247"/>
      <c r="H9" s="1247"/>
      <c r="I9" s="1247"/>
      <c r="J9" s="1247"/>
      <c r="K9" s="1247"/>
      <c r="L9" s="1247"/>
      <c r="M9" s="1247"/>
      <c r="N9" s="1247"/>
      <c r="O9" s="1247"/>
      <c r="P9" s="1247"/>
      <c r="Q9" s="1247"/>
      <c r="R9" s="1247"/>
      <c r="S9" s="1247"/>
      <c r="T9" s="1247"/>
      <c r="U9" s="1247"/>
      <c r="V9" s="1247"/>
      <c r="W9" s="1247"/>
      <c r="X9" s="1247"/>
      <c r="Y9" s="1247"/>
      <c r="Z9" s="1247"/>
      <c r="AA9" s="1247"/>
      <c r="AB9" s="1247"/>
      <c r="AC9" s="1247"/>
      <c r="AD9" s="1247"/>
      <c r="AE9" s="1247"/>
      <c r="AF9" s="1247"/>
      <c r="AG9" s="1247"/>
      <c r="AH9" s="1247"/>
      <c r="AI9" s="1247"/>
      <c r="AJ9" s="1247"/>
      <c r="AK9" s="1247"/>
      <c r="AL9" s="1247"/>
      <c r="AM9" s="1247"/>
      <c r="AN9" s="1247"/>
      <c r="AO9" s="1247"/>
      <c r="AP9" s="1247"/>
      <c r="AQ9" s="1247"/>
      <c r="AR9" s="1247"/>
      <c r="AS9" s="1247"/>
      <c r="AT9" s="1247"/>
      <c r="AU9" s="1247"/>
      <c r="AV9" s="1247"/>
      <c r="AW9" s="1247"/>
      <c r="AX9" s="1247"/>
      <c r="AY9" s="1247"/>
      <c r="AZ9" s="1247"/>
      <c r="BA9" s="1247"/>
      <c r="BB9" s="1247"/>
      <c r="BC9" s="1247"/>
      <c r="BD9" s="1247"/>
      <c r="BE9" s="1247"/>
      <c r="BF9" s="1247"/>
      <c r="BG9" s="1247"/>
      <c r="BH9" s="1247"/>
      <c r="BI9" s="1247"/>
      <c r="BJ9" s="1247"/>
      <c r="BK9" s="1247"/>
      <c r="BL9" s="1247"/>
      <c r="BM9" s="1247"/>
      <c r="BN9" s="1247"/>
      <c r="BO9" s="1247"/>
      <c r="BP9" s="1247"/>
      <c r="BQ9" s="1247"/>
      <c r="BR9" s="1247"/>
      <c r="BS9" s="1247"/>
      <c r="BT9" s="1247"/>
      <c r="BU9" s="1247"/>
      <c r="BV9" s="1247"/>
      <c r="BW9" s="1247"/>
      <c r="BX9" s="1247"/>
      <c r="BY9" s="1247"/>
      <c r="BZ9" s="1247"/>
      <c r="CA9" s="1247"/>
      <c r="CB9" s="1247"/>
      <c r="CC9" s="1247"/>
      <c r="CD9" s="1247"/>
      <c r="CE9" s="1247"/>
      <c r="CF9" s="1247"/>
      <c r="CG9" s="1247"/>
      <c r="CH9" s="1247"/>
      <c r="CI9" s="1247"/>
      <c r="CJ9" s="1247"/>
      <c r="CK9" s="1247"/>
      <c r="CL9" s="1247"/>
      <c r="CM9" s="1247"/>
      <c r="CN9" s="1247"/>
      <c r="CO9" s="1247"/>
      <c r="CP9" s="1247"/>
      <c r="CQ9" s="1247"/>
      <c r="CR9" s="1247"/>
      <c r="CS9" s="1247"/>
      <c r="CT9" s="1247"/>
      <c r="CU9" s="1247"/>
      <c r="CV9" s="1247"/>
      <c r="CW9" s="1247"/>
      <c r="CX9" s="1247"/>
      <c r="CY9" s="1247"/>
      <c r="CZ9" s="1247"/>
      <c r="DA9" s="1247"/>
      <c r="DB9" s="1247"/>
      <c r="DC9" s="1247"/>
      <c r="DD9" s="1247"/>
      <c r="DE9" s="1247"/>
    </row>
    <row r="10" spans="1:109" s="241" customFormat="1" ht="13.5" x14ac:dyDescent="0.15">
      <c r="A10" s="1247"/>
      <c r="B10" s="1247"/>
      <c r="C10" s="1247"/>
      <c r="D10" s="1247"/>
      <c r="E10" s="1247"/>
      <c r="F10" s="1247"/>
      <c r="G10" s="1247"/>
      <c r="H10" s="1247"/>
      <c r="I10" s="1247"/>
      <c r="J10" s="1247"/>
      <c r="K10" s="1247"/>
      <c r="L10" s="1247"/>
      <c r="M10" s="1247"/>
      <c r="N10" s="1247"/>
      <c r="O10" s="1247"/>
      <c r="P10" s="1247"/>
      <c r="Q10" s="1247"/>
      <c r="R10" s="1247"/>
      <c r="S10" s="1247"/>
      <c r="T10" s="1247"/>
      <c r="U10" s="1247"/>
      <c r="V10" s="1247"/>
      <c r="W10" s="1247"/>
      <c r="X10" s="1247"/>
      <c r="Y10" s="1247"/>
      <c r="Z10" s="1247"/>
      <c r="AA10" s="1247"/>
      <c r="AB10" s="1247"/>
      <c r="AC10" s="1247"/>
      <c r="AD10" s="1247"/>
      <c r="AE10" s="1247"/>
      <c r="AF10" s="1247"/>
      <c r="AG10" s="1247"/>
      <c r="AH10" s="1247"/>
      <c r="AI10" s="1247"/>
      <c r="AJ10" s="1247"/>
      <c r="AK10" s="1247"/>
      <c r="AL10" s="1247"/>
      <c r="AM10" s="1247"/>
      <c r="AN10" s="1247"/>
      <c r="AO10" s="1247"/>
      <c r="AP10" s="1247"/>
      <c r="AQ10" s="1247"/>
      <c r="AR10" s="1247"/>
      <c r="AS10" s="1247"/>
      <c r="AT10" s="1247"/>
      <c r="AU10" s="1247"/>
      <c r="AV10" s="1247"/>
      <c r="AW10" s="1247"/>
      <c r="AX10" s="1247"/>
      <c r="AY10" s="1247"/>
      <c r="AZ10" s="1247"/>
      <c r="BA10" s="1247"/>
      <c r="BB10" s="1247"/>
      <c r="BC10" s="1247"/>
      <c r="BD10" s="1247"/>
      <c r="BE10" s="1247"/>
      <c r="BF10" s="1247"/>
      <c r="BG10" s="1247"/>
      <c r="BH10" s="1247"/>
      <c r="BI10" s="1247"/>
      <c r="BJ10" s="1247"/>
      <c r="BK10" s="1247"/>
      <c r="BL10" s="1247"/>
      <c r="BM10" s="1247"/>
      <c r="BN10" s="1247"/>
      <c r="BO10" s="1247"/>
      <c r="BP10" s="1247"/>
      <c r="BQ10" s="1247"/>
      <c r="BR10" s="1247"/>
      <c r="BS10" s="1247"/>
      <c r="BT10" s="1247"/>
      <c r="BU10" s="1247"/>
      <c r="BV10" s="1247"/>
      <c r="BW10" s="1247"/>
      <c r="BX10" s="1247"/>
      <c r="BY10" s="1247"/>
      <c r="BZ10" s="1247"/>
      <c r="CA10" s="1247"/>
      <c r="CB10" s="1247"/>
      <c r="CC10" s="1247"/>
      <c r="CD10" s="1247"/>
      <c r="CE10" s="1247"/>
      <c r="CF10" s="1247"/>
      <c r="CG10" s="1247"/>
      <c r="CH10" s="1247"/>
      <c r="CI10" s="1247"/>
      <c r="CJ10" s="1247"/>
      <c r="CK10" s="1247"/>
      <c r="CL10" s="1247"/>
      <c r="CM10" s="1247"/>
      <c r="CN10" s="1247"/>
      <c r="CO10" s="1247"/>
      <c r="CP10" s="1247"/>
      <c r="CQ10" s="1247"/>
      <c r="CR10" s="1247"/>
      <c r="CS10" s="1247"/>
      <c r="CT10" s="1247"/>
      <c r="CU10" s="1247"/>
      <c r="CV10" s="1247"/>
      <c r="CW10" s="1247"/>
      <c r="CX10" s="1247"/>
      <c r="CY10" s="1247"/>
      <c r="CZ10" s="1247"/>
      <c r="DA10" s="1247"/>
      <c r="DB10" s="1247"/>
      <c r="DC10" s="1247"/>
      <c r="DD10" s="1247"/>
      <c r="DE10" s="1247"/>
    </row>
    <row r="11" spans="1:109" s="241" customFormat="1" ht="13.5" x14ac:dyDescent="0.15">
      <c r="A11" s="1247"/>
      <c r="B11" s="1247"/>
      <c r="C11" s="1247"/>
      <c r="D11" s="1247"/>
      <c r="E11" s="1247"/>
      <c r="F11" s="1247"/>
      <c r="G11" s="1247"/>
      <c r="H11" s="1247"/>
      <c r="I11" s="1247"/>
      <c r="J11" s="1247"/>
      <c r="K11" s="1247"/>
      <c r="L11" s="1247"/>
      <c r="M11" s="1247"/>
      <c r="N11" s="1247"/>
      <c r="O11" s="1247"/>
      <c r="P11" s="1247"/>
      <c r="Q11" s="1247"/>
      <c r="R11" s="1247"/>
      <c r="S11" s="1247"/>
      <c r="T11" s="1247"/>
      <c r="U11" s="1247"/>
      <c r="V11" s="1247"/>
      <c r="W11" s="1247"/>
      <c r="X11" s="1247"/>
      <c r="Y11" s="1247"/>
      <c r="Z11" s="1247"/>
      <c r="AA11" s="1247"/>
      <c r="AB11" s="1247"/>
      <c r="AC11" s="1247"/>
      <c r="AD11" s="1247"/>
      <c r="AE11" s="1247"/>
      <c r="AF11" s="1247"/>
      <c r="AG11" s="1247"/>
      <c r="AH11" s="1247"/>
      <c r="AI11" s="1247"/>
      <c r="AJ11" s="1247"/>
      <c r="AK11" s="1247"/>
      <c r="AL11" s="1247"/>
      <c r="AM11" s="1247"/>
      <c r="AN11" s="1247"/>
      <c r="AO11" s="1247"/>
      <c r="AP11" s="1247"/>
      <c r="AQ11" s="1247"/>
      <c r="AR11" s="1247"/>
      <c r="AS11" s="1247"/>
      <c r="AT11" s="1247"/>
      <c r="AU11" s="1247"/>
      <c r="AV11" s="1247"/>
      <c r="AW11" s="1247"/>
      <c r="AX11" s="1247"/>
      <c r="AY11" s="1247"/>
      <c r="AZ11" s="1247"/>
      <c r="BA11" s="1247"/>
      <c r="BB11" s="1247"/>
      <c r="BC11" s="1247"/>
      <c r="BD11" s="1247"/>
      <c r="BE11" s="1247"/>
      <c r="BF11" s="1247"/>
      <c r="BG11" s="1247"/>
      <c r="BH11" s="1247"/>
      <c r="BI11" s="1247"/>
      <c r="BJ11" s="1247"/>
      <c r="BK11" s="1247"/>
      <c r="BL11" s="1247"/>
      <c r="BM11" s="1247"/>
      <c r="BN11" s="1247"/>
      <c r="BO11" s="1247"/>
      <c r="BP11" s="1247"/>
      <c r="BQ11" s="1247"/>
      <c r="BR11" s="1247"/>
      <c r="BS11" s="1247"/>
      <c r="BT11" s="1247"/>
      <c r="BU11" s="1247"/>
      <c r="BV11" s="1247"/>
      <c r="BW11" s="1247"/>
      <c r="BX11" s="1247"/>
      <c r="BY11" s="1247"/>
      <c r="BZ11" s="1247"/>
      <c r="CA11" s="1247"/>
      <c r="CB11" s="1247"/>
      <c r="CC11" s="1247"/>
      <c r="CD11" s="1247"/>
      <c r="CE11" s="1247"/>
      <c r="CF11" s="1247"/>
      <c r="CG11" s="1247"/>
      <c r="CH11" s="1247"/>
      <c r="CI11" s="1247"/>
      <c r="CJ11" s="1247"/>
      <c r="CK11" s="1247"/>
      <c r="CL11" s="1247"/>
      <c r="CM11" s="1247"/>
      <c r="CN11" s="1247"/>
      <c r="CO11" s="1247"/>
      <c r="CP11" s="1247"/>
      <c r="CQ11" s="1247"/>
      <c r="CR11" s="1247"/>
      <c r="CS11" s="1247"/>
      <c r="CT11" s="1247"/>
      <c r="CU11" s="1247"/>
      <c r="CV11" s="1247"/>
      <c r="CW11" s="1247"/>
      <c r="CX11" s="1247"/>
      <c r="CY11" s="1247"/>
      <c r="CZ11" s="1247"/>
      <c r="DA11" s="1247"/>
      <c r="DB11" s="1247"/>
      <c r="DC11" s="1247"/>
      <c r="DD11" s="1247"/>
      <c r="DE11" s="1247"/>
    </row>
    <row r="12" spans="1:109" s="241" customFormat="1" ht="13.5" x14ac:dyDescent="0.15">
      <c r="A12" s="1247"/>
      <c r="B12" s="1247"/>
      <c r="C12" s="1247"/>
      <c r="D12" s="1247"/>
      <c r="E12" s="1247"/>
      <c r="F12" s="1247"/>
      <c r="G12" s="1247"/>
      <c r="H12" s="1247"/>
      <c r="I12" s="1247"/>
      <c r="J12" s="1247"/>
      <c r="K12" s="1247"/>
      <c r="L12" s="1247"/>
      <c r="M12" s="1247"/>
      <c r="N12" s="1247"/>
      <c r="O12" s="1247"/>
      <c r="P12" s="1247"/>
      <c r="Q12" s="1247"/>
      <c r="R12" s="1247"/>
      <c r="S12" s="1247"/>
      <c r="T12" s="1247"/>
      <c r="U12" s="1247"/>
      <c r="V12" s="1247"/>
      <c r="W12" s="1247"/>
      <c r="X12" s="1247"/>
      <c r="Y12" s="1247"/>
      <c r="Z12" s="1247"/>
      <c r="AA12" s="1247"/>
      <c r="AB12" s="1247"/>
      <c r="AC12" s="1247"/>
      <c r="AD12" s="1247"/>
      <c r="AE12" s="1247"/>
      <c r="AF12" s="1247"/>
      <c r="AG12" s="1247"/>
      <c r="AH12" s="1247"/>
      <c r="AI12" s="1247"/>
      <c r="AJ12" s="1247"/>
      <c r="AK12" s="1247"/>
      <c r="AL12" s="1247"/>
      <c r="AM12" s="1247"/>
      <c r="AN12" s="1247"/>
      <c r="AO12" s="1247"/>
      <c r="AP12" s="1247"/>
      <c r="AQ12" s="1247"/>
      <c r="AR12" s="1247"/>
      <c r="AS12" s="1247"/>
      <c r="AT12" s="1247"/>
      <c r="AU12" s="1247"/>
      <c r="AV12" s="1247"/>
      <c r="AW12" s="1247"/>
      <c r="AX12" s="1247"/>
      <c r="AY12" s="1247"/>
      <c r="AZ12" s="1247"/>
      <c r="BA12" s="1247"/>
      <c r="BB12" s="1247"/>
      <c r="BC12" s="1247"/>
      <c r="BD12" s="1247"/>
      <c r="BE12" s="1247"/>
      <c r="BF12" s="1247"/>
      <c r="BG12" s="1247"/>
      <c r="BH12" s="1247"/>
      <c r="BI12" s="1247"/>
      <c r="BJ12" s="1247"/>
      <c r="BK12" s="1247"/>
      <c r="BL12" s="1247"/>
      <c r="BM12" s="1247"/>
      <c r="BN12" s="1247"/>
      <c r="BO12" s="1247"/>
      <c r="BP12" s="1247"/>
      <c r="BQ12" s="1247"/>
      <c r="BR12" s="1247"/>
      <c r="BS12" s="1247"/>
      <c r="BT12" s="1247"/>
      <c r="BU12" s="1247"/>
      <c r="BV12" s="1247"/>
      <c r="BW12" s="1247"/>
      <c r="BX12" s="1247"/>
      <c r="BY12" s="1247"/>
      <c r="BZ12" s="1247"/>
      <c r="CA12" s="1247"/>
      <c r="CB12" s="1247"/>
      <c r="CC12" s="1247"/>
      <c r="CD12" s="1247"/>
      <c r="CE12" s="1247"/>
      <c r="CF12" s="1247"/>
      <c r="CG12" s="1247"/>
      <c r="CH12" s="1247"/>
      <c r="CI12" s="1247"/>
      <c r="CJ12" s="1247"/>
      <c r="CK12" s="1247"/>
      <c r="CL12" s="1247"/>
      <c r="CM12" s="1247"/>
      <c r="CN12" s="1247"/>
      <c r="CO12" s="1247"/>
      <c r="CP12" s="1247"/>
      <c r="CQ12" s="1247"/>
      <c r="CR12" s="1247"/>
      <c r="CS12" s="1247"/>
      <c r="CT12" s="1247"/>
      <c r="CU12" s="1247"/>
      <c r="CV12" s="1247"/>
      <c r="CW12" s="1247"/>
      <c r="CX12" s="1247"/>
      <c r="CY12" s="1247"/>
      <c r="CZ12" s="1247"/>
      <c r="DA12" s="1247"/>
      <c r="DB12" s="1247"/>
      <c r="DC12" s="1247"/>
      <c r="DD12" s="1247"/>
      <c r="DE12" s="1247"/>
    </row>
    <row r="13" spans="1:109" s="241" customFormat="1" ht="13.5" x14ac:dyDescent="0.15">
      <c r="A13" s="1247"/>
      <c r="B13" s="1247"/>
      <c r="C13" s="1247"/>
      <c r="D13" s="1247"/>
      <c r="E13" s="1247"/>
      <c r="F13" s="1247"/>
      <c r="G13" s="1247"/>
      <c r="H13" s="1247"/>
      <c r="I13" s="1247"/>
      <c r="J13" s="1247"/>
      <c r="K13" s="1247"/>
      <c r="L13" s="1247"/>
      <c r="M13" s="1247"/>
      <c r="N13" s="1247"/>
      <c r="O13" s="1247"/>
      <c r="P13" s="1247"/>
      <c r="Q13" s="1247"/>
      <c r="R13" s="1247"/>
      <c r="S13" s="1247"/>
      <c r="T13" s="1247"/>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T13" s="1247"/>
      <c r="AU13" s="1247"/>
      <c r="AV13" s="1247"/>
      <c r="AW13" s="1247"/>
      <c r="AX13" s="1247"/>
      <c r="AY13" s="1247"/>
      <c r="AZ13" s="1247"/>
      <c r="BA13" s="1247"/>
      <c r="BB13" s="1247"/>
      <c r="BC13" s="1247"/>
      <c r="BD13" s="1247"/>
      <c r="BE13" s="1247"/>
      <c r="BF13" s="1247"/>
      <c r="BG13" s="1247"/>
      <c r="BH13" s="1247"/>
      <c r="BI13" s="1247"/>
      <c r="BJ13" s="1247"/>
      <c r="BK13" s="1247"/>
      <c r="BL13" s="1247"/>
      <c r="BM13" s="1247"/>
      <c r="BN13" s="1247"/>
      <c r="BO13" s="1247"/>
      <c r="BP13" s="1247"/>
      <c r="BQ13" s="1247"/>
      <c r="BR13" s="1247"/>
      <c r="BS13" s="1247"/>
      <c r="BT13" s="1247"/>
      <c r="BU13" s="1247"/>
      <c r="BV13" s="1247"/>
      <c r="BW13" s="1247"/>
      <c r="BX13" s="1247"/>
      <c r="BY13" s="1247"/>
      <c r="BZ13" s="1247"/>
      <c r="CA13" s="1247"/>
      <c r="CB13" s="1247"/>
      <c r="CC13" s="1247"/>
      <c r="CD13" s="1247"/>
      <c r="CE13" s="1247"/>
      <c r="CF13" s="1247"/>
      <c r="CG13" s="1247"/>
      <c r="CH13" s="1247"/>
      <c r="CI13" s="1247"/>
      <c r="CJ13" s="1247"/>
      <c r="CK13" s="1247"/>
      <c r="CL13" s="1247"/>
      <c r="CM13" s="1247"/>
      <c r="CN13" s="1247"/>
      <c r="CO13" s="1247"/>
      <c r="CP13" s="1247"/>
      <c r="CQ13" s="1247"/>
      <c r="CR13" s="1247"/>
      <c r="CS13" s="1247"/>
      <c r="CT13" s="1247"/>
      <c r="CU13" s="1247"/>
      <c r="CV13" s="1247"/>
      <c r="CW13" s="1247"/>
      <c r="CX13" s="1247"/>
      <c r="CY13" s="1247"/>
      <c r="CZ13" s="1247"/>
      <c r="DA13" s="1247"/>
      <c r="DB13" s="1247"/>
      <c r="DC13" s="1247"/>
      <c r="DD13" s="1247"/>
      <c r="DE13" s="1247"/>
    </row>
    <row r="14" spans="1:109" s="241" customFormat="1" ht="13.5" x14ac:dyDescent="0.15">
      <c r="A14" s="1247"/>
      <c r="B14" s="1247"/>
      <c r="C14" s="1247"/>
      <c r="D14" s="1247"/>
      <c r="E14" s="1247"/>
      <c r="F14" s="1247"/>
      <c r="G14" s="1247"/>
      <c r="H14" s="1247"/>
      <c r="I14" s="1247"/>
      <c r="J14" s="1247"/>
      <c r="K14" s="1247"/>
      <c r="L14" s="1247"/>
      <c r="M14" s="1247"/>
      <c r="N14" s="1247"/>
      <c r="O14" s="1247"/>
      <c r="P14" s="1247"/>
      <c r="Q14" s="1247"/>
      <c r="R14" s="1247"/>
      <c r="S14" s="1247"/>
      <c r="T14" s="1247"/>
      <c r="U14" s="1247"/>
      <c r="V14" s="1247"/>
      <c r="W14" s="1247"/>
      <c r="X14" s="1247"/>
      <c r="Y14" s="1247"/>
      <c r="Z14" s="1247"/>
      <c r="AA14" s="1247"/>
      <c r="AB14" s="1247"/>
      <c r="AC14" s="1247"/>
      <c r="AD14" s="1247"/>
      <c r="AE14" s="1247"/>
      <c r="AF14" s="1247"/>
      <c r="AG14" s="1247"/>
      <c r="AH14" s="1247"/>
      <c r="AI14" s="1247"/>
      <c r="AJ14" s="1247"/>
      <c r="AK14" s="1247"/>
      <c r="AL14" s="1247"/>
      <c r="AM14" s="1247"/>
      <c r="AN14" s="1247"/>
      <c r="AO14" s="1247"/>
      <c r="AP14" s="1247"/>
      <c r="AQ14" s="1247"/>
      <c r="AR14" s="1247"/>
      <c r="AS14" s="1247"/>
      <c r="AT14" s="1247"/>
      <c r="AU14" s="1247"/>
      <c r="AV14" s="1247"/>
      <c r="AW14" s="1247"/>
      <c r="AX14" s="1247"/>
      <c r="AY14" s="1247"/>
      <c r="AZ14" s="1247"/>
      <c r="BA14" s="1247"/>
      <c r="BB14" s="1247"/>
      <c r="BC14" s="1247"/>
      <c r="BD14" s="1247"/>
      <c r="BE14" s="1247"/>
      <c r="BF14" s="1247"/>
      <c r="BG14" s="1247"/>
      <c r="BH14" s="1247"/>
      <c r="BI14" s="1247"/>
      <c r="BJ14" s="1247"/>
      <c r="BK14" s="1247"/>
      <c r="BL14" s="1247"/>
      <c r="BM14" s="1247"/>
      <c r="BN14" s="1247"/>
      <c r="BO14" s="1247"/>
      <c r="BP14" s="1247"/>
      <c r="BQ14" s="1247"/>
      <c r="BR14" s="1247"/>
      <c r="BS14" s="1247"/>
      <c r="BT14" s="1247"/>
      <c r="BU14" s="1247"/>
      <c r="BV14" s="1247"/>
      <c r="BW14" s="1247"/>
      <c r="BX14" s="1247"/>
      <c r="BY14" s="1247"/>
      <c r="BZ14" s="1247"/>
      <c r="CA14" s="1247"/>
      <c r="CB14" s="1247"/>
      <c r="CC14" s="1247"/>
      <c r="CD14" s="1247"/>
      <c r="CE14" s="1247"/>
      <c r="CF14" s="1247"/>
      <c r="CG14" s="1247"/>
      <c r="CH14" s="1247"/>
      <c r="CI14" s="1247"/>
      <c r="CJ14" s="1247"/>
      <c r="CK14" s="1247"/>
      <c r="CL14" s="1247"/>
      <c r="CM14" s="1247"/>
      <c r="CN14" s="1247"/>
      <c r="CO14" s="1247"/>
      <c r="CP14" s="1247"/>
      <c r="CQ14" s="1247"/>
      <c r="CR14" s="1247"/>
      <c r="CS14" s="1247"/>
      <c r="CT14" s="1247"/>
      <c r="CU14" s="1247"/>
      <c r="CV14" s="1247"/>
      <c r="CW14" s="1247"/>
      <c r="CX14" s="1247"/>
      <c r="CY14" s="1247"/>
      <c r="CZ14" s="1247"/>
      <c r="DA14" s="1247"/>
      <c r="DB14" s="1247"/>
      <c r="DC14" s="1247"/>
      <c r="DD14" s="1247"/>
      <c r="DE14" s="1247"/>
    </row>
    <row r="15" spans="1:109" s="241" customFormat="1" ht="13.5" x14ac:dyDescent="0.15">
      <c r="A15" s="243"/>
      <c r="B15" s="1247"/>
      <c r="C15" s="1247"/>
      <c r="D15" s="1247"/>
      <c r="E15" s="1247"/>
      <c r="F15" s="1247"/>
      <c r="G15" s="1247"/>
      <c r="H15" s="1247"/>
      <c r="I15" s="1247"/>
      <c r="J15" s="1247"/>
      <c r="K15" s="1247"/>
      <c r="L15" s="1247"/>
      <c r="M15" s="1247"/>
      <c r="N15" s="1247"/>
      <c r="O15" s="1247"/>
      <c r="P15" s="1247"/>
      <c r="Q15" s="1247"/>
      <c r="R15" s="1247"/>
      <c r="S15" s="1247"/>
      <c r="T15" s="1247"/>
      <c r="U15" s="1247"/>
      <c r="V15" s="1247"/>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R15" s="1247"/>
      <c r="AS15" s="1247"/>
      <c r="AT15" s="1247"/>
      <c r="AU15" s="1247"/>
      <c r="AV15" s="1247"/>
      <c r="AW15" s="1247"/>
      <c r="AX15" s="1247"/>
      <c r="AY15" s="1247"/>
      <c r="AZ15" s="1247"/>
      <c r="BA15" s="1247"/>
      <c r="BB15" s="1247"/>
      <c r="BC15" s="1247"/>
      <c r="BD15" s="1247"/>
      <c r="BE15" s="1247"/>
      <c r="BF15" s="1247"/>
      <c r="BG15" s="1247"/>
      <c r="BH15" s="1247"/>
      <c r="BI15" s="1247"/>
      <c r="BJ15" s="1247"/>
      <c r="BK15" s="1247"/>
      <c r="BL15" s="1247"/>
      <c r="BM15" s="1247"/>
      <c r="BN15" s="1247"/>
      <c r="BO15" s="1247"/>
      <c r="BP15" s="1247"/>
      <c r="BQ15" s="1247"/>
      <c r="BR15" s="1247"/>
      <c r="BS15" s="1247"/>
      <c r="BT15" s="1247"/>
      <c r="BU15" s="1247"/>
      <c r="BV15" s="1247"/>
      <c r="BW15" s="1247"/>
      <c r="BX15" s="1247"/>
      <c r="BY15" s="1247"/>
      <c r="BZ15" s="1247"/>
      <c r="CA15" s="1247"/>
      <c r="CB15" s="1247"/>
      <c r="CC15" s="1247"/>
      <c r="CD15" s="1247"/>
      <c r="CE15" s="1247"/>
      <c r="CF15" s="1247"/>
      <c r="CG15" s="1247"/>
      <c r="CH15" s="1247"/>
      <c r="CI15" s="1247"/>
      <c r="CJ15" s="1247"/>
      <c r="CK15" s="1247"/>
      <c r="CL15" s="1247"/>
      <c r="CM15" s="1247"/>
      <c r="CN15" s="1247"/>
      <c r="CO15" s="1247"/>
      <c r="CP15" s="1247"/>
      <c r="CQ15" s="1247"/>
      <c r="CR15" s="1247"/>
      <c r="CS15" s="1247"/>
      <c r="CT15" s="1247"/>
      <c r="CU15" s="1247"/>
      <c r="CV15" s="1247"/>
      <c r="CW15" s="1247"/>
      <c r="CX15" s="1247"/>
      <c r="CY15" s="1247"/>
      <c r="CZ15" s="1247"/>
      <c r="DA15" s="1247"/>
      <c r="DB15" s="1247"/>
      <c r="DC15" s="1247"/>
      <c r="DD15" s="1247"/>
      <c r="DE15" s="1247"/>
    </row>
    <row r="16" spans="1:109" s="241" customFormat="1" ht="13.5" x14ac:dyDescent="0.15">
      <c r="A16" s="243"/>
      <c r="B16" s="1247"/>
      <c r="C16" s="1247"/>
      <c r="D16" s="1247"/>
      <c r="E16" s="1247"/>
      <c r="F16" s="1247"/>
      <c r="G16" s="1247"/>
      <c r="H16" s="1247"/>
      <c r="I16" s="1247"/>
      <c r="J16" s="1247"/>
      <c r="K16" s="1247"/>
      <c r="L16" s="1247"/>
      <c r="M16" s="1247"/>
      <c r="N16" s="1247"/>
      <c r="O16" s="1247"/>
      <c r="P16" s="1247"/>
      <c r="Q16" s="1247"/>
      <c r="R16" s="1247"/>
      <c r="S16" s="1247"/>
      <c r="T16" s="1247"/>
      <c r="U16" s="1247"/>
      <c r="V16" s="1247"/>
      <c r="W16" s="1247"/>
      <c r="X16" s="1247"/>
      <c r="Y16" s="1247"/>
      <c r="Z16" s="1247"/>
      <c r="AA16" s="1247"/>
      <c r="AB16" s="1247"/>
      <c r="AC16" s="1247"/>
      <c r="AD16" s="1247"/>
      <c r="AE16" s="1247"/>
      <c r="AF16" s="1247"/>
      <c r="AG16" s="1247"/>
      <c r="AH16" s="1247"/>
      <c r="AI16" s="1247"/>
      <c r="AJ16" s="1247"/>
      <c r="AK16" s="1247"/>
      <c r="AL16" s="1247"/>
      <c r="AM16" s="1247"/>
      <c r="AN16" s="1247"/>
      <c r="AO16" s="1247"/>
      <c r="AP16" s="1247"/>
      <c r="AQ16" s="1247"/>
      <c r="AR16" s="1247"/>
      <c r="AS16" s="1247"/>
      <c r="AT16" s="1247"/>
      <c r="AU16" s="1247"/>
      <c r="AV16" s="1247"/>
      <c r="AW16" s="1247"/>
      <c r="AX16" s="1247"/>
      <c r="AY16" s="1247"/>
      <c r="AZ16" s="1247"/>
      <c r="BA16" s="1247"/>
      <c r="BB16" s="1247"/>
      <c r="BC16" s="1247"/>
      <c r="BD16" s="1247"/>
      <c r="BE16" s="1247"/>
      <c r="BF16" s="1247"/>
      <c r="BG16" s="1247"/>
      <c r="BH16" s="1247"/>
      <c r="BI16" s="1247"/>
      <c r="BJ16" s="1247"/>
      <c r="BK16" s="1247"/>
      <c r="BL16" s="1247"/>
      <c r="BM16" s="1247"/>
      <c r="BN16" s="1247"/>
      <c r="BO16" s="1247"/>
      <c r="BP16" s="1247"/>
      <c r="BQ16" s="1247"/>
      <c r="BR16" s="1247"/>
      <c r="BS16" s="1247"/>
      <c r="BT16" s="1247"/>
      <c r="BU16" s="1247"/>
      <c r="BV16" s="1247"/>
      <c r="BW16" s="1247"/>
      <c r="BX16" s="1247"/>
      <c r="BY16" s="1247"/>
      <c r="BZ16" s="1247"/>
      <c r="CA16" s="1247"/>
      <c r="CB16" s="1247"/>
      <c r="CC16" s="1247"/>
      <c r="CD16" s="1247"/>
      <c r="CE16" s="1247"/>
      <c r="CF16" s="1247"/>
      <c r="CG16" s="1247"/>
      <c r="CH16" s="1247"/>
      <c r="CI16" s="1247"/>
      <c r="CJ16" s="1247"/>
      <c r="CK16" s="1247"/>
      <c r="CL16" s="1247"/>
      <c r="CM16" s="1247"/>
      <c r="CN16" s="1247"/>
      <c r="CO16" s="1247"/>
      <c r="CP16" s="1247"/>
      <c r="CQ16" s="1247"/>
      <c r="CR16" s="1247"/>
      <c r="CS16" s="1247"/>
      <c r="CT16" s="1247"/>
      <c r="CU16" s="1247"/>
      <c r="CV16" s="1247"/>
      <c r="CW16" s="1247"/>
      <c r="CX16" s="1247"/>
      <c r="CY16" s="1247"/>
      <c r="CZ16" s="1247"/>
      <c r="DA16" s="1247"/>
      <c r="DB16" s="1247"/>
      <c r="DC16" s="1247"/>
      <c r="DD16" s="1247"/>
      <c r="DE16" s="1247"/>
    </row>
    <row r="17" spans="1:109" s="241" customFormat="1" ht="13.5" x14ac:dyDescent="0.15">
      <c r="A17" s="243"/>
      <c r="B17" s="1247"/>
      <c r="C17" s="1247"/>
      <c r="D17" s="1247"/>
      <c r="E17" s="1247"/>
      <c r="F17" s="1247"/>
      <c r="G17" s="1247"/>
      <c r="H17" s="1247"/>
      <c r="I17" s="1247"/>
      <c r="J17" s="1247"/>
      <c r="K17" s="1247"/>
      <c r="L17" s="1247"/>
      <c r="M17" s="1247"/>
      <c r="N17" s="1247"/>
      <c r="O17" s="1247"/>
      <c r="P17" s="1247"/>
      <c r="Q17" s="1247"/>
      <c r="R17" s="1247"/>
      <c r="S17" s="1247"/>
      <c r="T17" s="1247"/>
      <c r="U17" s="1247"/>
      <c r="V17" s="1247"/>
      <c r="W17" s="1247"/>
      <c r="X17" s="1247"/>
      <c r="Y17" s="1247"/>
      <c r="Z17" s="1247"/>
      <c r="AA17" s="1247"/>
      <c r="AB17" s="1247"/>
      <c r="AC17" s="1247"/>
      <c r="AD17" s="1247"/>
      <c r="AE17" s="1247"/>
      <c r="AF17" s="1247"/>
      <c r="AG17" s="1247"/>
      <c r="AH17" s="1247"/>
      <c r="AI17" s="1247"/>
      <c r="AJ17" s="1247"/>
      <c r="AK17" s="1247"/>
      <c r="AL17" s="1247"/>
      <c r="AM17" s="1247"/>
      <c r="AN17" s="1247"/>
      <c r="AO17" s="1247"/>
      <c r="AP17" s="1247"/>
      <c r="AQ17" s="1247"/>
      <c r="AR17" s="1247"/>
      <c r="AS17" s="1247"/>
      <c r="AT17" s="1247"/>
      <c r="AU17" s="1247"/>
      <c r="AV17" s="1247"/>
      <c r="AW17" s="1247"/>
      <c r="AX17" s="1247"/>
      <c r="AY17" s="1247"/>
      <c r="AZ17" s="1247"/>
      <c r="BA17" s="1247"/>
      <c r="BB17" s="1247"/>
      <c r="BC17" s="1247"/>
      <c r="BD17" s="1247"/>
      <c r="BE17" s="1247"/>
      <c r="BF17" s="1247"/>
      <c r="BG17" s="1247"/>
      <c r="BH17" s="1247"/>
      <c r="BI17" s="1247"/>
      <c r="BJ17" s="1247"/>
      <c r="BK17" s="1247"/>
      <c r="BL17" s="1247"/>
      <c r="BM17" s="1247"/>
      <c r="BN17" s="1247"/>
      <c r="BO17" s="1247"/>
      <c r="BP17" s="1247"/>
      <c r="BQ17" s="1247"/>
      <c r="BR17" s="1247"/>
      <c r="BS17" s="1247"/>
      <c r="BT17" s="1247"/>
      <c r="BU17" s="1247"/>
      <c r="BV17" s="1247"/>
      <c r="BW17" s="1247"/>
      <c r="BX17" s="1247"/>
      <c r="BY17" s="1247"/>
      <c r="BZ17" s="1247"/>
      <c r="CA17" s="1247"/>
      <c r="CB17" s="1247"/>
      <c r="CC17" s="1247"/>
      <c r="CD17" s="1247"/>
      <c r="CE17" s="1247"/>
      <c r="CF17" s="1247"/>
      <c r="CG17" s="1247"/>
      <c r="CH17" s="1247"/>
      <c r="CI17" s="1247"/>
      <c r="CJ17" s="1247"/>
      <c r="CK17" s="1247"/>
      <c r="CL17" s="1247"/>
      <c r="CM17" s="1247"/>
      <c r="CN17" s="1247"/>
      <c r="CO17" s="1247"/>
      <c r="CP17" s="1247"/>
      <c r="CQ17" s="1247"/>
      <c r="CR17" s="1247"/>
      <c r="CS17" s="1247"/>
      <c r="CT17" s="1247"/>
      <c r="CU17" s="1247"/>
      <c r="CV17" s="1247"/>
      <c r="CW17" s="1247"/>
      <c r="CX17" s="1247"/>
      <c r="CY17" s="1247"/>
      <c r="CZ17" s="1247"/>
      <c r="DA17" s="1247"/>
      <c r="DB17" s="1247"/>
      <c r="DC17" s="1247"/>
      <c r="DD17" s="1247"/>
      <c r="DE17" s="1247"/>
    </row>
    <row r="18" spans="1:109" s="241" customFormat="1" ht="13.5" x14ac:dyDescent="0.15">
      <c r="A18" s="243"/>
      <c r="B18" s="1247"/>
      <c r="C18" s="1247"/>
      <c r="D18" s="1247"/>
      <c r="E18" s="1247"/>
      <c r="F18" s="1247"/>
      <c r="G18" s="1247"/>
      <c r="H18" s="1247"/>
      <c r="I18" s="1247"/>
      <c r="J18" s="1247"/>
      <c r="K18" s="1247"/>
      <c r="L18" s="1247"/>
      <c r="M18" s="1247"/>
      <c r="N18" s="1247"/>
      <c r="O18" s="1247"/>
      <c r="P18" s="1247"/>
      <c r="Q18" s="1247"/>
      <c r="R18" s="1247"/>
      <c r="S18" s="1247"/>
      <c r="T18" s="1247"/>
      <c r="U18" s="1247"/>
      <c r="V18" s="1247"/>
      <c r="W18" s="1247"/>
      <c r="X18" s="1247"/>
      <c r="Y18" s="1247"/>
      <c r="Z18" s="1247"/>
      <c r="AA18" s="1247"/>
      <c r="AB18" s="1247"/>
      <c r="AC18" s="1247"/>
      <c r="AD18" s="1247"/>
      <c r="AE18" s="1247"/>
      <c r="AF18" s="1247"/>
      <c r="AG18" s="1247"/>
      <c r="AH18" s="1247"/>
      <c r="AI18" s="1247"/>
      <c r="AJ18" s="1247"/>
      <c r="AK18" s="1247"/>
      <c r="AL18" s="1247"/>
      <c r="AM18" s="1247"/>
      <c r="AN18" s="1247"/>
      <c r="AO18" s="1247"/>
      <c r="AP18" s="1247"/>
      <c r="AQ18" s="1247"/>
      <c r="AR18" s="1247"/>
      <c r="AS18" s="1247"/>
      <c r="AT18" s="1247"/>
      <c r="AU18" s="1247"/>
      <c r="AV18" s="1247"/>
      <c r="AW18" s="1247"/>
      <c r="AX18" s="1247"/>
      <c r="AY18" s="1247"/>
      <c r="AZ18" s="1247"/>
      <c r="BA18" s="1247"/>
      <c r="BB18" s="1247"/>
      <c r="BC18" s="1247"/>
      <c r="BD18" s="1247"/>
      <c r="BE18" s="1247"/>
      <c r="BF18" s="1247"/>
      <c r="BG18" s="1247"/>
      <c r="BH18" s="1247"/>
      <c r="BI18" s="1247"/>
      <c r="BJ18" s="1247"/>
      <c r="BK18" s="1247"/>
      <c r="BL18" s="1247"/>
      <c r="BM18" s="1247"/>
      <c r="BN18" s="1247"/>
      <c r="BO18" s="1247"/>
      <c r="BP18" s="1247"/>
      <c r="BQ18" s="1247"/>
      <c r="BR18" s="1247"/>
      <c r="BS18" s="1247"/>
      <c r="BT18" s="1247"/>
      <c r="BU18" s="1247"/>
      <c r="BV18" s="1247"/>
      <c r="BW18" s="1247"/>
      <c r="BX18" s="1247"/>
      <c r="BY18" s="1247"/>
      <c r="BZ18" s="1247"/>
      <c r="CA18" s="1247"/>
      <c r="CB18" s="1247"/>
      <c r="CC18" s="1247"/>
      <c r="CD18" s="1247"/>
      <c r="CE18" s="1247"/>
      <c r="CF18" s="1247"/>
      <c r="CG18" s="1247"/>
      <c r="CH18" s="1247"/>
      <c r="CI18" s="1247"/>
      <c r="CJ18" s="1247"/>
      <c r="CK18" s="1247"/>
      <c r="CL18" s="1247"/>
      <c r="CM18" s="1247"/>
      <c r="CN18" s="1247"/>
      <c r="CO18" s="1247"/>
      <c r="CP18" s="1247"/>
      <c r="CQ18" s="1247"/>
      <c r="CR18" s="1247"/>
      <c r="CS18" s="1247"/>
      <c r="CT18" s="1247"/>
      <c r="CU18" s="1247"/>
      <c r="CV18" s="1247"/>
      <c r="CW18" s="1247"/>
      <c r="CX18" s="1247"/>
      <c r="CY18" s="1247"/>
      <c r="CZ18" s="1247"/>
      <c r="DA18" s="1247"/>
      <c r="DB18" s="1247"/>
      <c r="DC18" s="1247"/>
      <c r="DD18" s="1247"/>
      <c r="DE18" s="1247"/>
    </row>
    <row r="19" spans="1:109" ht="13.5" x14ac:dyDescent="0.15">
      <c r="DD19" s="243"/>
      <c r="DE19" s="243"/>
    </row>
    <row r="20" spans="1:109" ht="13.5" x14ac:dyDescent="0.15">
      <c r="DD20" s="243"/>
      <c r="DE20" s="243"/>
    </row>
    <row r="21" spans="1:109" ht="17.25" customHeight="1" x14ac:dyDescent="0.15">
      <c r="B21" s="1246"/>
      <c r="C21" s="245"/>
      <c r="D21" s="245"/>
      <c r="E21" s="245"/>
      <c r="F21" s="245"/>
      <c r="G21" s="245"/>
      <c r="H21" s="245"/>
      <c r="I21" s="245"/>
      <c r="J21" s="245"/>
      <c r="K21" s="245"/>
      <c r="L21" s="245"/>
      <c r="M21" s="245"/>
      <c r="N21" s="1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45"/>
      <c r="AU21" s="245"/>
      <c r="AV21" s="245"/>
      <c r="AW21" s="245"/>
      <c r="AX21" s="245"/>
      <c r="AY21" s="245"/>
      <c r="AZ21" s="245"/>
      <c r="BA21" s="245"/>
      <c r="BB21" s="245"/>
      <c r="BC21" s="245"/>
      <c r="BD21" s="245"/>
      <c r="BE21" s="245"/>
      <c r="BF21" s="1245"/>
      <c r="BG21" s="245"/>
      <c r="BH21" s="245"/>
      <c r="BI21" s="245"/>
      <c r="BJ21" s="245"/>
      <c r="BK21" s="245"/>
      <c r="BL21" s="245"/>
      <c r="BM21" s="245"/>
      <c r="BN21" s="245"/>
      <c r="BO21" s="245"/>
      <c r="BP21" s="245"/>
      <c r="BQ21" s="245"/>
      <c r="BR21" s="1245"/>
      <c r="BS21" s="245"/>
      <c r="BT21" s="245"/>
      <c r="BU21" s="245"/>
      <c r="BV21" s="245"/>
      <c r="BW21" s="245"/>
      <c r="BX21" s="245"/>
      <c r="BY21" s="245"/>
      <c r="BZ21" s="245"/>
      <c r="CA21" s="245"/>
      <c r="CB21" s="245"/>
      <c r="CC21" s="245"/>
      <c r="CD21" s="1245"/>
      <c r="CE21" s="245"/>
      <c r="CF21" s="245"/>
      <c r="CG21" s="245"/>
      <c r="CH21" s="245"/>
      <c r="CI21" s="245"/>
      <c r="CJ21" s="245"/>
      <c r="CK21" s="245"/>
      <c r="CL21" s="245"/>
      <c r="CM21" s="245"/>
      <c r="CN21" s="245"/>
      <c r="CO21" s="245"/>
      <c r="CP21" s="1245"/>
      <c r="CQ21" s="245"/>
      <c r="CR21" s="245"/>
      <c r="CS21" s="245"/>
      <c r="CT21" s="245"/>
      <c r="CU21" s="245"/>
      <c r="CV21" s="245"/>
      <c r="CW21" s="245"/>
      <c r="CX21" s="245"/>
      <c r="CY21" s="245"/>
      <c r="CZ21" s="245"/>
      <c r="DA21" s="245"/>
      <c r="DB21" s="1245"/>
      <c r="DC21" s="245"/>
      <c r="DD21" s="246"/>
      <c r="DE21" s="243"/>
    </row>
    <row r="22" spans="1:109" ht="17.25" customHeight="1" x14ac:dyDescent="0.15">
      <c r="B22" s="247"/>
    </row>
    <row r="23" spans="1:109" ht="13.5" x14ac:dyDescent="0.15">
      <c r="B23" s="247"/>
    </row>
    <row r="24" spans="1:109" ht="13.5" x14ac:dyDescent="0.15">
      <c r="B24" s="247"/>
    </row>
    <row r="25" spans="1:109" ht="13.5" x14ac:dyDescent="0.15">
      <c r="B25" s="247"/>
    </row>
    <row r="26" spans="1:109" ht="13.5" x14ac:dyDescent="0.15">
      <c r="B26" s="247"/>
    </row>
    <row r="27" spans="1:109" ht="13.5" x14ac:dyDescent="0.15">
      <c r="B27" s="247"/>
    </row>
    <row r="28" spans="1:109" ht="13.5" x14ac:dyDescent="0.15">
      <c r="B28" s="247"/>
    </row>
    <row r="29" spans="1:109" ht="13.5" x14ac:dyDescent="0.15">
      <c r="B29" s="247"/>
    </row>
    <row r="30" spans="1:109" ht="13.5" x14ac:dyDescent="0.15">
      <c r="B30" s="247"/>
    </row>
    <row r="31" spans="1:109" ht="13.5" x14ac:dyDescent="0.15">
      <c r="B31" s="247"/>
    </row>
    <row r="32" spans="1:109" ht="13.5" x14ac:dyDescent="0.15">
      <c r="B32" s="247"/>
    </row>
    <row r="33" spans="2:109" ht="13.5" x14ac:dyDescent="0.15">
      <c r="B33" s="247"/>
    </row>
    <row r="34" spans="2:109" ht="13.5" x14ac:dyDescent="0.15">
      <c r="B34" s="247"/>
    </row>
    <row r="35" spans="2:109" ht="13.5" x14ac:dyDescent="0.15">
      <c r="B35" s="247"/>
    </row>
    <row r="36" spans="2:109" ht="13.5" x14ac:dyDescent="0.15">
      <c r="B36" s="247"/>
    </row>
    <row r="37" spans="2:109" ht="13.5" x14ac:dyDescent="0.15">
      <c r="B37" s="247"/>
    </row>
    <row r="38" spans="2:109" ht="13.5" x14ac:dyDescent="0.15">
      <c r="B38" s="247"/>
    </row>
    <row r="39" spans="2:109" ht="13.5"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5" x14ac:dyDescent="0.15">
      <c r="B40" s="1236"/>
      <c r="DD40" s="1236"/>
      <c r="DE40" s="243"/>
    </row>
    <row r="41" spans="2:109" ht="17.25" x14ac:dyDescent="0.15">
      <c r="B41" s="244" t="s">
        <v>577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5" x14ac:dyDescent="0.15">
      <c r="B42" s="247"/>
      <c r="G42" s="1233"/>
      <c r="I42" s="1232"/>
      <c r="J42" s="1232"/>
      <c r="K42" s="1232"/>
      <c r="AM42" s="1233"/>
      <c r="AN42" s="1233" t="s">
        <v>573</v>
      </c>
      <c r="AP42" s="1232"/>
      <c r="AQ42" s="1232"/>
      <c r="AR42" s="1232"/>
      <c r="AY42" s="1233"/>
      <c r="BA42" s="1232"/>
      <c r="BB42" s="1232"/>
      <c r="BC42" s="1232"/>
      <c r="BK42" s="1233"/>
      <c r="BM42" s="1232"/>
      <c r="BN42" s="1232"/>
      <c r="BO42" s="1232"/>
      <c r="BW42" s="1233"/>
      <c r="BY42" s="1232"/>
      <c r="BZ42" s="1232"/>
      <c r="CA42" s="1232"/>
      <c r="CI42" s="1233"/>
      <c r="CK42" s="1232"/>
      <c r="CL42" s="1232"/>
      <c r="CM42" s="1232"/>
      <c r="CU42" s="1233"/>
      <c r="CW42" s="1232"/>
      <c r="CX42" s="1232"/>
      <c r="CY42" s="1232"/>
    </row>
    <row r="43" spans="2:109" ht="13.5" customHeight="1" x14ac:dyDescent="0.15">
      <c r="B43" s="247"/>
      <c r="AN43" s="1231" t="s">
        <v>576</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29"/>
    </row>
    <row r="44" spans="2:109" ht="13.5" x14ac:dyDescent="0.15">
      <c r="B44" s="247"/>
      <c r="AN44" s="1228"/>
      <c r="AO44" s="1227"/>
      <c r="AP44" s="1227"/>
      <c r="AQ44" s="1227"/>
      <c r="AR44" s="1227"/>
      <c r="AS44" s="1227"/>
      <c r="AT44" s="1227"/>
      <c r="AU44" s="1227"/>
      <c r="AV44" s="1227"/>
      <c r="AW44" s="1227"/>
      <c r="AX44" s="1227"/>
      <c r="AY44" s="1227"/>
      <c r="AZ44" s="1227"/>
      <c r="BA44" s="1227"/>
      <c r="BB44" s="1227"/>
      <c r="BC44" s="1227"/>
      <c r="BD44" s="1227"/>
      <c r="BE44" s="1227"/>
      <c r="BF44" s="1227"/>
      <c r="BG44" s="1227"/>
      <c r="BH44" s="1227"/>
      <c r="BI44" s="1227"/>
      <c r="BJ44" s="1227"/>
      <c r="BK44" s="1227"/>
      <c r="BL44" s="1227"/>
      <c r="BM44" s="1227"/>
      <c r="BN44" s="1227"/>
      <c r="BO44" s="1227"/>
      <c r="BP44" s="1227"/>
      <c r="BQ44" s="1227"/>
      <c r="BR44" s="1227"/>
      <c r="BS44" s="1227"/>
      <c r="BT44" s="1227"/>
      <c r="BU44" s="1227"/>
      <c r="BV44" s="1227"/>
      <c r="BW44" s="1227"/>
      <c r="BX44" s="1227"/>
      <c r="BY44" s="1227"/>
      <c r="BZ44" s="1227"/>
      <c r="CA44" s="1227"/>
      <c r="CB44" s="1227"/>
      <c r="CC44" s="1227"/>
      <c r="CD44" s="1227"/>
      <c r="CE44" s="1227"/>
      <c r="CF44" s="1227"/>
      <c r="CG44" s="1227"/>
      <c r="CH44" s="1227"/>
      <c r="CI44" s="1227"/>
      <c r="CJ44" s="1227"/>
      <c r="CK44" s="1227"/>
      <c r="CL44" s="1227"/>
      <c r="CM44" s="1227"/>
      <c r="CN44" s="1227"/>
      <c r="CO44" s="1227"/>
      <c r="CP44" s="1227"/>
      <c r="CQ44" s="1227"/>
      <c r="CR44" s="1227"/>
      <c r="CS44" s="1227"/>
      <c r="CT44" s="1227"/>
      <c r="CU44" s="1227"/>
      <c r="CV44" s="1227"/>
      <c r="CW44" s="1227"/>
      <c r="CX44" s="1227"/>
      <c r="CY44" s="1227"/>
      <c r="CZ44" s="1227"/>
      <c r="DA44" s="1227"/>
      <c r="DB44" s="1227"/>
      <c r="DC44" s="1226"/>
    </row>
    <row r="45" spans="2:109" ht="13.5" x14ac:dyDescent="0.15">
      <c r="B45" s="247"/>
      <c r="AN45" s="1228"/>
      <c r="AO45" s="1227"/>
      <c r="AP45" s="1227"/>
      <c r="AQ45" s="1227"/>
      <c r="AR45" s="1227"/>
      <c r="AS45" s="1227"/>
      <c r="AT45" s="1227"/>
      <c r="AU45" s="1227"/>
      <c r="AV45" s="1227"/>
      <c r="AW45" s="1227"/>
      <c r="AX45" s="1227"/>
      <c r="AY45" s="1227"/>
      <c r="AZ45" s="1227"/>
      <c r="BA45" s="1227"/>
      <c r="BB45" s="1227"/>
      <c r="BC45" s="1227"/>
      <c r="BD45" s="1227"/>
      <c r="BE45" s="1227"/>
      <c r="BF45" s="1227"/>
      <c r="BG45" s="1227"/>
      <c r="BH45" s="1227"/>
      <c r="BI45" s="1227"/>
      <c r="BJ45" s="1227"/>
      <c r="BK45" s="1227"/>
      <c r="BL45" s="1227"/>
      <c r="BM45" s="1227"/>
      <c r="BN45" s="1227"/>
      <c r="BO45" s="1227"/>
      <c r="BP45" s="1227"/>
      <c r="BQ45" s="1227"/>
      <c r="BR45" s="1227"/>
      <c r="BS45" s="1227"/>
      <c r="BT45" s="1227"/>
      <c r="BU45" s="1227"/>
      <c r="BV45" s="1227"/>
      <c r="BW45" s="1227"/>
      <c r="BX45" s="1227"/>
      <c r="BY45" s="1227"/>
      <c r="BZ45" s="1227"/>
      <c r="CA45" s="1227"/>
      <c r="CB45" s="1227"/>
      <c r="CC45" s="1227"/>
      <c r="CD45" s="1227"/>
      <c r="CE45" s="1227"/>
      <c r="CF45" s="1227"/>
      <c r="CG45" s="1227"/>
      <c r="CH45" s="1227"/>
      <c r="CI45" s="1227"/>
      <c r="CJ45" s="1227"/>
      <c r="CK45" s="1227"/>
      <c r="CL45" s="1227"/>
      <c r="CM45" s="1227"/>
      <c r="CN45" s="1227"/>
      <c r="CO45" s="1227"/>
      <c r="CP45" s="1227"/>
      <c r="CQ45" s="1227"/>
      <c r="CR45" s="1227"/>
      <c r="CS45" s="1227"/>
      <c r="CT45" s="1227"/>
      <c r="CU45" s="1227"/>
      <c r="CV45" s="1227"/>
      <c r="CW45" s="1227"/>
      <c r="CX45" s="1227"/>
      <c r="CY45" s="1227"/>
      <c r="CZ45" s="1227"/>
      <c r="DA45" s="1227"/>
      <c r="DB45" s="1227"/>
      <c r="DC45" s="1226"/>
    </row>
    <row r="46" spans="2:109" ht="13.5" x14ac:dyDescent="0.15">
      <c r="B46" s="247"/>
      <c r="AN46" s="1228"/>
      <c r="AO46" s="1227"/>
      <c r="AP46" s="1227"/>
      <c r="AQ46" s="1227"/>
      <c r="AR46" s="1227"/>
      <c r="AS46" s="1227"/>
      <c r="AT46" s="1227"/>
      <c r="AU46" s="1227"/>
      <c r="AV46" s="1227"/>
      <c r="AW46" s="1227"/>
      <c r="AX46" s="1227"/>
      <c r="AY46" s="1227"/>
      <c r="AZ46" s="1227"/>
      <c r="BA46" s="1227"/>
      <c r="BB46" s="1227"/>
      <c r="BC46" s="1227"/>
      <c r="BD46" s="1227"/>
      <c r="BE46" s="1227"/>
      <c r="BF46" s="1227"/>
      <c r="BG46" s="1227"/>
      <c r="BH46" s="1227"/>
      <c r="BI46" s="1227"/>
      <c r="BJ46" s="1227"/>
      <c r="BK46" s="1227"/>
      <c r="BL46" s="1227"/>
      <c r="BM46" s="1227"/>
      <c r="BN46" s="1227"/>
      <c r="BO46" s="1227"/>
      <c r="BP46" s="1227"/>
      <c r="BQ46" s="1227"/>
      <c r="BR46" s="1227"/>
      <c r="BS46" s="1227"/>
      <c r="BT46" s="1227"/>
      <c r="BU46" s="1227"/>
      <c r="BV46" s="1227"/>
      <c r="BW46" s="1227"/>
      <c r="BX46" s="1227"/>
      <c r="BY46" s="1227"/>
      <c r="BZ46" s="1227"/>
      <c r="CA46" s="1227"/>
      <c r="CB46" s="1227"/>
      <c r="CC46" s="1227"/>
      <c r="CD46" s="1227"/>
      <c r="CE46" s="1227"/>
      <c r="CF46" s="1227"/>
      <c r="CG46" s="1227"/>
      <c r="CH46" s="1227"/>
      <c r="CI46" s="1227"/>
      <c r="CJ46" s="1227"/>
      <c r="CK46" s="1227"/>
      <c r="CL46" s="1227"/>
      <c r="CM46" s="1227"/>
      <c r="CN46" s="1227"/>
      <c r="CO46" s="1227"/>
      <c r="CP46" s="1227"/>
      <c r="CQ46" s="1227"/>
      <c r="CR46" s="1227"/>
      <c r="CS46" s="1227"/>
      <c r="CT46" s="1227"/>
      <c r="CU46" s="1227"/>
      <c r="CV46" s="1227"/>
      <c r="CW46" s="1227"/>
      <c r="CX46" s="1227"/>
      <c r="CY46" s="1227"/>
      <c r="CZ46" s="1227"/>
      <c r="DA46" s="1227"/>
      <c r="DB46" s="1227"/>
      <c r="DC46" s="1226"/>
    </row>
    <row r="47" spans="2:109" ht="13.5" x14ac:dyDescent="0.15">
      <c r="B47" s="247"/>
      <c r="AN47" s="1225"/>
      <c r="AO47" s="1224"/>
      <c r="AP47" s="1224"/>
      <c r="AQ47" s="1224"/>
      <c r="AR47" s="1224"/>
      <c r="AS47" s="1224"/>
      <c r="AT47" s="1224"/>
      <c r="AU47" s="1224"/>
      <c r="AV47" s="1224"/>
      <c r="AW47" s="1224"/>
      <c r="AX47" s="1224"/>
      <c r="AY47" s="1224"/>
      <c r="AZ47" s="1224"/>
      <c r="BA47" s="1224"/>
      <c r="BB47" s="1224"/>
      <c r="BC47" s="1224"/>
      <c r="BD47" s="1224"/>
      <c r="BE47" s="1224"/>
      <c r="BF47" s="1224"/>
      <c r="BG47" s="1224"/>
      <c r="BH47" s="1224"/>
      <c r="BI47" s="1224"/>
      <c r="BJ47" s="1224"/>
      <c r="BK47" s="1224"/>
      <c r="BL47" s="1224"/>
      <c r="BM47" s="1224"/>
      <c r="BN47" s="1224"/>
      <c r="BO47" s="1224"/>
      <c r="BP47" s="1224"/>
      <c r="BQ47" s="1224"/>
      <c r="BR47" s="1224"/>
      <c r="BS47" s="1224"/>
      <c r="BT47" s="1224"/>
      <c r="BU47" s="1224"/>
      <c r="BV47" s="1224"/>
      <c r="BW47" s="1224"/>
      <c r="BX47" s="1224"/>
      <c r="BY47" s="1224"/>
      <c r="BZ47" s="1224"/>
      <c r="CA47" s="1224"/>
      <c r="CB47" s="1224"/>
      <c r="CC47" s="1224"/>
      <c r="CD47" s="1224"/>
      <c r="CE47" s="1224"/>
      <c r="CF47" s="1224"/>
      <c r="CG47" s="1224"/>
      <c r="CH47" s="1224"/>
      <c r="CI47" s="1224"/>
      <c r="CJ47" s="1224"/>
      <c r="CK47" s="1224"/>
      <c r="CL47" s="1224"/>
      <c r="CM47" s="1224"/>
      <c r="CN47" s="1224"/>
      <c r="CO47" s="1224"/>
      <c r="CP47" s="1224"/>
      <c r="CQ47" s="1224"/>
      <c r="CR47" s="1224"/>
      <c r="CS47" s="1224"/>
      <c r="CT47" s="1224"/>
      <c r="CU47" s="1224"/>
      <c r="CV47" s="1224"/>
      <c r="CW47" s="1224"/>
      <c r="CX47" s="1224"/>
      <c r="CY47" s="1224"/>
      <c r="CZ47" s="1224"/>
      <c r="DA47" s="1224"/>
      <c r="DB47" s="1224"/>
      <c r="DC47" s="1223"/>
    </row>
    <row r="48" spans="2:109" ht="13.5" x14ac:dyDescent="0.15">
      <c r="B48" s="247"/>
      <c r="H48" s="1210"/>
      <c r="I48" s="1210"/>
      <c r="J48" s="1210"/>
      <c r="AN48" s="1210"/>
      <c r="AO48" s="1210"/>
      <c r="AP48" s="1210"/>
      <c r="AZ48" s="1210"/>
      <c r="BA48" s="1210"/>
      <c r="BB48" s="1210"/>
      <c r="BL48" s="1210"/>
      <c r="BM48" s="1210"/>
      <c r="BN48" s="1210"/>
      <c r="BX48" s="1210"/>
      <c r="BY48" s="1210"/>
      <c r="BZ48" s="1210"/>
      <c r="CJ48" s="1210"/>
      <c r="CK48" s="1210"/>
      <c r="CL48" s="1210"/>
      <c r="CV48" s="1210"/>
      <c r="CW48" s="1210"/>
      <c r="CX48" s="1210"/>
    </row>
    <row r="49" spans="1:109" ht="13.5" x14ac:dyDescent="0.15">
      <c r="B49" s="247"/>
      <c r="AN49" s="243" t="s">
        <v>571</v>
      </c>
    </row>
    <row r="50" spans="1:109" ht="13.5" x14ac:dyDescent="0.15">
      <c r="B50" s="247"/>
      <c r="G50" s="1208"/>
      <c r="H50" s="1208"/>
      <c r="I50" s="1208"/>
      <c r="J50" s="1208"/>
      <c r="K50" s="1217"/>
      <c r="L50" s="1217"/>
      <c r="M50" s="1216"/>
      <c r="N50" s="1216"/>
      <c r="AN50" s="1215"/>
      <c r="AO50" s="1214"/>
      <c r="AP50" s="1214"/>
      <c r="AQ50" s="1214"/>
      <c r="AR50" s="1214"/>
      <c r="AS50" s="1214"/>
      <c r="AT50" s="1214"/>
      <c r="AU50" s="1214"/>
      <c r="AV50" s="1214"/>
      <c r="AW50" s="1214"/>
      <c r="AX50" s="1214"/>
      <c r="AY50" s="1214"/>
      <c r="AZ50" s="1214"/>
      <c r="BA50" s="1214"/>
      <c r="BB50" s="1214"/>
      <c r="BC50" s="1214"/>
      <c r="BD50" s="1214"/>
      <c r="BE50" s="1214"/>
      <c r="BF50" s="1214"/>
      <c r="BG50" s="1214"/>
      <c r="BH50" s="1214"/>
      <c r="BI50" s="1214"/>
      <c r="BJ50" s="1214"/>
      <c r="BK50" s="1214"/>
      <c r="BL50" s="1214"/>
      <c r="BM50" s="1214"/>
      <c r="BN50" s="1214"/>
      <c r="BO50" s="1213"/>
      <c r="BP50" s="1205" t="s">
        <v>525</v>
      </c>
      <c r="BQ50" s="1205"/>
      <c r="BR50" s="1205"/>
      <c r="BS50" s="1205"/>
      <c r="BT50" s="1205"/>
      <c r="BU50" s="1205"/>
      <c r="BV50" s="1205"/>
      <c r="BW50" s="1205"/>
      <c r="BX50" s="1205" t="s">
        <v>526</v>
      </c>
      <c r="BY50" s="1205"/>
      <c r="BZ50" s="1205"/>
      <c r="CA50" s="1205"/>
      <c r="CB50" s="1205"/>
      <c r="CC50" s="1205"/>
      <c r="CD50" s="1205"/>
      <c r="CE50" s="1205"/>
      <c r="CF50" s="1205" t="s">
        <v>527</v>
      </c>
      <c r="CG50" s="1205"/>
      <c r="CH50" s="1205"/>
      <c r="CI50" s="1205"/>
      <c r="CJ50" s="1205"/>
      <c r="CK50" s="1205"/>
      <c r="CL50" s="1205"/>
      <c r="CM50" s="1205"/>
      <c r="CN50" s="1205" t="s">
        <v>528</v>
      </c>
      <c r="CO50" s="1205"/>
      <c r="CP50" s="1205"/>
      <c r="CQ50" s="1205"/>
      <c r="CR50" s="1205"/>
      <c r="CS50" s="1205"/>
      <c r="CT50" s="1205"/>
      <c r="CU50" s="1205"/>
      <c r="CV50" s="1205" t="s">
        <v>529</v>
      </c>
      <c r="CW50" s="1205"/>
      <c r="CX50" s="1205"/>
      <c r="CY50" s="1205"/>
      <c r="CZ50" s="1205"/>
      <c r="DA50" s="1205"/>
      <c r="DB50" s="1205"/>
      <c r="DC50" s="1205"/>
    </row>
    <row r="51" spans="1:109" ht="13.5" customHeight="1" x14ac:dyDescent="0.15">
      <c r="B51" s="247"/>
      <c r="G51" s="1212"/>
      <c r="H51" s="1212"/>
      <c r="I51" s="1244"/>
      <c r="J51" s="1244"/>
      <c r="K51" s="1211"/>
      <c r="L51" s="1211"/>
      <c r="M51" s="1211"/>
      <c r="N51" s="1211"/>
      <c r="AM51" s="1210"/>
      <c r="AN51" s="1204" t="s">
        <v>570</v>
      </c>
      <c r="AO51" s="1204"/>
      <c r="AP51" s="1204"/>
      <c r="AQ51" s="1204"/>
      <c r="AR51" s="1204"/>
      <c r="AS51" s="1204"/>
      <c r="AT51" s="1204"/>
      <c r="AU51" s="1204"/>
      <c r="AV51" s="1204"/>
      <c r="AW51" s="1204"/>
      <c r="AX51" s="1204"/>
      <c r="AY51" s="1204"/>
      <c r="AZ51" s="1204"/>
      <c r="BA51" s="1204"/>
      <c r="BB51" s="1204" t="s">
        <v>568</v>
      </c>
      <c r="BC51" s="1204"/>
      <c r="BD51" s="1204"/>
      <c r="BE51" s="1204"/>
      <c r="BF51" s="1204"/>
      <c r="BG51" s="1204"/>
      <c r="BH51" s="1204"/>
      <c r="BI51" s="1204"/>
      <c r="BJ51" s="1204"/>
      <c r="BK51" s="1204"/>
      <c r="BL51" s="1204"/>
      <c r="BM51" s="1204"/>
      <c r="BN51" s="1204"/>
      <c r="BO51" s="1204"/>
      <c r="BP51" s="1203"/>
      <c r="BQ51" s="1203"/>
      <c r="BR51" s="1203"/>
      <c r="BS51" s="1203"/>
      <c r="BT51" s="1203"/>
      <c r="BU51" s="1203"/>
      <c r="BV51" s="1203"/>
      <c r="BW51" s="1203"/>
      <c r="BX51" s="1203"/>
      <c r="BY51" s="1203"/>
      <c r="BZ51" s="1203"/>
      <c r="CA51" s="1203"/>
      <c r="CB51" s="1203"/>
      <c r="CC51" s="1203"/>
      <c r="CD51" s="1203"/>
      <c r="CE51" s="1203"/>
      <c r="CF51" s="1203"/>
      <c r="CG51" s="1203"/>
      <c r="CH51" s="1203"/>
      <c r="CI51" s="1203"/>
      <c r="CJ51" s="1203"/>
      <c r="CK51" s="1203"/>
      <c r="CL51" s="1203"/>
      <c r="CM51" s="1203"/>
      <c r="CN51" s="1203"/>
      <c r="CO51" s="1203"/>
      <c r="CP51" s="1203"/>
      <c r="CQ51" s="1203"/>
      <c r="CR51" s="1203"/>
      <c r="CS51" s="1203"/>
      <c r="CT51" s="1203"/>
      <c r="CU51" s="1203"/>
      <c r="CV51" s="1203"/>
      <c r="CW51" s="1203"/>
      <c r="CX51" s="1203"/>
      <c r="CY51" s="1203"/>
      <c r="CZ51" s="1203"/>
      <c r="DA51" s="1203"/>
      <c r="DB51" s="1203"/>
      <c r="DC51" s="1203"/>
    </row>
    <row r="52" spans="1:109" ht="13.5" x14ac:dyDescent="0.15">
      <c r="B52" s="247"/>
      <c r="G52" s="1212"/>
      <c r="H52" s="1212"/>
      <c r="I52" s="1244"/>
      <c r="J52" s="1244"/>
      <c r="K52" s="1211"/>
      <c r="L52" s="1211"/>
      <c r="M52" s="1211"/>
      <c r="N52" s="1211"/>
      <c r="AM52" s="1210"/>
      <c r="AN52" s="1204"/>
      <c r="AO52" s="1204"/>
      <c r="AP52" s="1204"/>
      <c r="AQ52" s="1204"/>
      <c r="AR52" s="1204"/>
      <c r="AS52" s="1204"/>
      <c r="AT52" s="1204"/>
      <c r="AU52" s="1204"/>
      <c r="AV52" s="1204"/>
      <c r="AW52" s="1204"/>
      <c r="AX52" s="1204"/>
      <c r="AY52" s="1204"/>
      <c r="AZ52" s="1204"/>
      <c r="BA52" s="1204"/>
      <c r="BB52" s="1204"/>
      <c r="BC52" s="1204"/>
      <c r="BD52" s="1204"/>
      <c r="BE52" s="1204"/>
      <c r="BF52" s="1204"/>
      <c r="BG52" s="1204"/>
      <c r="BH52" s="1204"/>
      <c r="BI52" s="1204"/>
      <c r="BJ52" s="1204"/>
      <c r="BK52" s="1204"/>
      <c r="BL52" s="1204"/>
      <c r="BM52" s="1204"/>
      <c r="BN52" s="1204"/>
      <c r="BO52" s="1204"/>
      <c r="BP52" s="1203"/>
      <c r="BQ52" s="1203"/>
      <c r="BR52" s="1203"/>
      <c r="BS52" s="1203"/>
      <c r="BT52" s="1203"/>
      <c r="BU52" s="1203"/>
      <c r="BV52" s="1203"/>
      <c r="BW52" s="1203"/>
      <c r="BX52" s="1203"/>
      <c r="BY52" s="1203"/>
      <c r="BZ52" s="1203"/>
      <c r="CA52" s="1203"/>
      <c r="CB52" s="1203"/>
      <c r="CC52" s="1203"/>
      <c r="CD52" s="1203"/>
      <c r="CE52" s="1203"/>
      <c r="CF52" s="1203"/>
      <c r="CG52" s="1203"/>
      <c r="CH52" s="1203"/>
      <c r="CI52" s="1203"/>
      <c r="CJ52" s="1203"/>
      <c r="CK52" s="1203"/>
      <c r="CL52" s="1203"/>
      <c r="CM52" s="1203"/>
      <c r="CN52" s="1203"/>
      <c r="CO52" s="1203"/>
      <c r="CP52" s="1203"/>
      <c r="CQ52" s="1203"/>
      <c r="CR52" s="1203"/>
      <c r="CS52" s="1203"/>
      <c r="CT52" s="1203"/>
      <c r="CU52" s="1203"/>
      <c r="CV52" s="1203"/>
      <c r="CW52" s="1203"/>
      <c r="CX52" s="1203"/>
      <c r="CY52" s="1203"/>
      <c r="CZ52" s="1203"/>
      <c r="DA52" s="1203"/>
      <c r="DB52" s="1203"/>
      <c r="DC52" s="1203"/>
    </row>
    <row r="53" spans="1:109" ht="13.5" x14ac:dyDescent="0.15">
      <c r="A53" s="1232"/>
      <c r="B53" s="247"/>
      <c r="G53" s="1212"/>
      <c r="H53" s="1212"/>
      <c r="I53" s="1208"/>
      <c r="J53" s="1208"/>
      <c r="K53" s="1211"/>
      <c r="L53" s="1211"/>
      <c r="M53" s="1211"/>
      <c r="N53" s="1211"/>
      <c r="AM53" s="1210"/>
      <c r="AN53" s="1204"/>
      <c r="AO53" s="1204"/>
      <c r="AP53" s="1204"/>
      <c r="AQ53" s="1204"/>
      <c r="AR53" s="1204"/>
      <c r="AS53" s="1204"/>
      <c r="AT53" s="1204"/>
      <c r="AU53" s="1204"/>
      <c r="AV53" s="1204"/>
      <c r="AW53" s="1204"/>
      <c r="AX53" s="1204"/>
      <c r="AY53" s="1204"/>
      <c r="AZ53" s="1204"/>
      <c r="BA53" s="1204"/>
      <c r="BB53" s="1204" t="s">
        <v>575</v>
      </c>
      <c r="BC53" s="1204"/>
      <c r="BD53" s="1204"/>
      <c r="BE53" s="1204"/>
      <c r="BF53" s="1204"/>
      <c r="BG53" s="1204"/>
      <c r="BH53" s="1204"/>
      <c r="BI53" s="1204"/>
      <c r="BJ53" s="1204"/>
      <c r="BK53" s="1204"/>
      <c r="BL53" s="1204"/>
      <c r="BM53" s="1204"/>
      <c r="BN53" s="1204"/>
      <c r="BO53" s="1204"/>
      <c r="BP53" s="1203">
        <v>61.2</v>
      </c>
      <c r="BQ53" s="1203"/>
      <c r="BR53" s="1203"/>
      <c r="BS53" s="1203"/>
      <c r="BT53" s="1203"/>
      <c r="BU53" s="1203"/>
      <c r="BV53" s="1203"/>
      <c r="BW53" s="1203"/>
      <c r="BX53" s="1203">
        <v>62.6</v>
      </c>
      <c r="BY53" s="1203"/>
      <c r="BZ53" s="1203"/>
      <c r="CA53" s="1203"/>
      <c r="CB53" s="1203"/>
      <c r="CC53" s="1203"/>
      <c r="CD53" s="1203"/>
      <c r="CE53" s="1203"/>
      <c r="CF53" s="1203">
        <v>64.2</v>
      </c>
      <c r="CG53" s="1203"/>
      <c r="CH53" s="1203"/>
      <c r="CI53" s="1203"/>
      <c r="CJ53" s="1203"/>
      <c r="CK53" s="1203"/>
      <c r="CL53" s="1203"/>
      <c r="CM53" s="1203"/>
      <c r="CN53" s="1203">
        <v>64.5</v>
      </c>
      <c r="CO53" s="1203"/>
      <c r="CP53" s="1203"/>
      <c r="CQ53" s="1203"/>
      <c r="CR53" s="1203"/>
      <c r="CS53" s="1203"/>
      <c r="CT53" s="1203"/>
      <c r="CU53" s="1203"/>
      <c r="CV53" s="1203">
        <v>65.2</v>
      </c>
      <c r="CW53" s="1203"/>
      <c r="CX53" s="1203"/>
      <c r="CY53" s="1203"/>
      <c r="CZ53" s="1203"/>
      <c r="DA53" s="1203"/>
      <c r="DB53" s="1203"/>
      <c r="DC53" s="1203"/>
    </row>
    <row r="54" spans="1:109" ht="13.5" x14ac:dyDescent="0.15">
      <c r="A54" s="1232"/>
      <c r="B54" s="247"/>
      <c r="G54" s="1212"/>
      <c r="H54" s="1212"/>
      <c r="I54" s="1208"/>
      <c r="J54" s="1208"/>
      <c r="K54" s="1211"/>
      <c r="L54" s="1211"/>
      <c r="M54" s="1211"/>
      <c r="N54" s="1211"/>
      <c r="AM54" s="1210"/>
      <c r="AN54" s="1204"/>
      <c r="AO54" s="1204"/>
      <c r="AP54" s="1204"/>
      <c r="AQ54" s="1204"/>
      <c r="AR54" s="1204"/>
      <c r="AS54" s="1204"/>
      <c r="AT54" s="1204"/>
      <c r="AU54" s="1204"/>
      <c r="AV54" s="1204"/>
      <c r="AW54" s="1204"/>
      <c r="AX54" s="1204"/>
      <c r="AY54" s="1204"/>
      <c r="AZ54" s="1204"/>
      <c r="BA54" s="1204"/>
      <c r="BB54" s="1204"/>
      <c r="BC54" s="1204"/>
      <c r="BD54" s="1204"/>
      <c r="BE54" s="1204"/>
      <c r="BF54" s="1204"/>
      <c r="BG54" s="1204"/>
      <c r="BH54" s="1204"/>
      <c r="BI54" s="1204"/>
      <c r="BJ54" s="1204"/>
      <c r="BK54" s="1204"/>
      <c r="BL54" s="1204"/>
      <c r="BM54" s="1204"/>
      <c r="BN54" s="1204"/>
      <c r="BO54" s="1204"/>
      <c r="BP54" s="1203"/>
      <c r="BQ54" s="1203"/>
      <c r="BR54" s="1203"/>
      <c r="BS54" s="1203"/>
      <c r="BT54" s="1203"/>
      <c r="BU54" s="1203"/>
      <c r="BV54" s="1203"/>
      <c r="BW54" s="1203"/>
      <c r="BX54" s="1203"/>
      <c r="BY54" s="1203"/>
      <c r="BZ54" s="1203"/>
      <c r="CA54" s="1203"/>
      <c r="CB54" s="1203"/>
      <c r="CC54" s="1203"/>
      <c r="CD54" s="1203"/>
      <c r="CE54" s="1203"/>
      <c r="CF54" s="1203"/>
      <c r="CG54" s="1203"/>
      <c r="CH54" s="1203"/>
      <c r="CI54" s="1203"/>
      <c r="CJ54" s="1203"/>
      <c r="CK54" s="1203"/>
      <c r="CL54" s="1203"/>
      <c r="CM54" s="1203"/>
      <c r="CN54" s="1203"/>
      <c r="CO54" s="1203"/>
      <c r="CP54" s="1203"/>
      <c r="CQ54" s="1203"/>
      <c r="CR54" s="1203"/>
      <c r="CS54" s="1203"/>
      <c r="CT54" s="1203"/>
      <c r="CU54" s="1203"/>
      <c r="CV54" s="1203"/>
      <c r="CW54" s="1203"/>
      <c r="CX54" s="1203"/>
      <c r="CY54" s="1203"/>
      <c r="CZ54" s="1203"/>
      <c r="DA54" s="1203"/>
      <c r="DB54" s="1203"/>
      <c r="DC54" s="1203"/>
    </row>
    <row r="55" spans="1:109" ht="13.5" x14ac:dyDescent="0.15">
      <c r="A55" s="1232"/>
      <c r="B55" s="247"/>
      <c r="G55" s="1208"/>
      <c r="H55" s="1208"/>
      <c r="I55" s="1208"/>
      <c r="J55" s="1208"/>
      <c r="K55" s="1211"/>
      <c r="L55" s="1211"/>
      <c r="M55" s="1211"/>
      <c r="N55" s="1211"/>
      <c r="AN55" s="1205" t="s">
        <v>569</v>
      </c>
      <c r="AO55" s="1205"/>
      <c r="AP55" s="1205"/>
      <c r="AQ55" s="1205"/>
      <c r="AR55" s="1205"/>
      <c r="AS55" s="1205"/>
      <c r="AT55" s="1205"/>
      <c r="AU55" s="1205"/>
      <c r="AV55" s="1205"/>
      <c r="AW55" s="1205"/>
      <c r="AX55" s="1205"/>
      <c r="AY55" s="1205"/>
      <c r="AZ55" s="1205"/>
      <c r="BA55" s="1205"/>
      <c r="BB55" s="1204" t="s">
        <v>568</v>
      </c>
      <c r="BC55" s="1204"/>
      <c r="BD55" s="1204"/>
      <c r="BE55" s="1204"/>
      <c r="BF55" s="1204"/>
      <c r="BG55" s="1204"/>
      <c r="BH55" s="1204"/>
      <c r="BI55" s="1204"/>
      <c r="BJ55" s="1204"/>
      <c r="BK55" s="1204"/>
      <c r="BL55" s="1204"/>
      <c r="BM55" s="1204"/>
      <c r="BN55" s="1204"/>
      <c r="BO55" s="1204"/>
      <c r="BP55" s="1203">
        <v>37.299999999999997</v>
      </c>
      <c r="BQ55" s="1203"/>
      <c r="BR55" s="1203"/>
      <c r="BS55" s="1203"/>
      <c r="BT55" s="1203"/>
      <c r="BU55" s="1203"/>
      <c r="BV55" s="1203"/>
      <c r="BW55" s="1203"/>
      <c r="BX55" s="1203">
        <v>25.4</v>
      </c>
      <c r="BY55" s="1203"/>
      <c r="BZ55" s="1203"/>
      <c r="CA55" s="1203"/>
      <c r="CB55" s="1203"/>
      <c r="CC55" s="1203"/>
      <c r="CD55" s="1203"/>
      <c r="CE55" s="1203"/>
      <c r="CF55" s="1203">
        <v>17.600000000000001</v>
      </c>
      <c r="CG55" s="1203"/>
      <c r="CH55" s="1203"/>
      <c r="CI55" s="1203"/>
      <c r="CJ55" s="1203"/>
      <c r="CK55" s="1203"/>
      <c r="CL55" s="1203"/>
      <c r="CM55" s="1203"/>
      <c r="CN55" s="1203">
        <v>17.2</v>
      </c>
      <c r="CO55" s="1203"/>
      <c r="CP55" s="1203"/>
      <c r="CQ55" s="1203"/>
      <c r="CR55" s="1203"/>
      <c r="CS55" s="1203"/>
      <c r="CT55" s="1203"/>
      <c r="CU55" s="1203"/>
      <c r="CV55" s="1203">
        <v>16.100000000000001</v>
      </c>
      <c r="CW55" s="1203"/>
      <c r="CX55" s="1203"/>
      <c r="CY55" s="1203"/>
      <c r="CZ55" s="1203"/>
      <c r="DA55" s="1203"/>
      <c r="DB55" s="1203"/>
      <c r="DC55" s="1203"/>
    </row>
    <row r="56" spans="1:109" ht="13.5" x14ac:dyDescent="0.15">
      <c r="A56" s="1232"/>
      <c r="B56" s="247"/>
      <c r="G56" s="1208"/>
      <c r="H56" s="1208"/>
      <c r="I56" s="1208"/>
      <c r="J56" s="1208"/>
      <c r="K56" s="1211"/>
      <c r="L56" s="1211"/>
      <c r="M56" s="1211"/>
      <c r="N56" s="1211"/>
      <c r="AN56" s="1205"/>
      <c r="AO56" s="1205"/>
      <c r="AP56" s="1205"/>
      <c r="AQ56" s="1205"/>
      <c r="AR56" s="1205"/>
      <c r="AS56" s="1205"/>
      <c r="AT56" s="1205"/>
      <c r="AU56" s="1205"/>
      <c r="AV56" s="1205"/>
      <c r="AW56" s="1205"/>
      <c r="AX56" s="1205"/>
      <c r="AY56" s="1205"/>
      <c r="AZ56" s="1205"/>
      <c r="BA56" s="1205"/>
      <c r="BB56" s="1204"/>
      <c r="BC56" s="1204"/>
      <c r="BD56" s="1204"/>
      <c r="BE56" s="1204"/>
      <c r="BF56" s="1204"/>
      <c r="BG56" s="1204"/>
      <c r="BH56" s="1204"/>
      <c r="BI56" s="1204"/>
      <c r="BJ56" s="1204"/>
      <c r="BK56" s="1204"/>
      <c r="BL56" s="1204"/>
      <c r="BM56" s="1204"/>
      <c r="BN56" s="1204"/>
      <c r="BO56" s="1204"/>
      <c r="BP56" s="1203"/>
      <c r="BQ56" s="1203"/>
      <c r="BR56" s="1203"/>
      <c r="BS56" s="1203"/>
      <c r="BT56" s="1203"/>
      <c r="BU56" s="1203"/>
      <c r="BV56" s="1203"/>
      <c r="BW56" s="1203"/>
      <c r="BX56" s="1203"/>
      <c r="BY56" s="1203"/>
      <c r="BZ56" s="1203"/>
      <c r="CA56" s="1203"/>
      <c r="CB56" s="1203"/>
      <c r="CC56" s="1203"/>
      <c r="CD56" s="1203"/>
      <c r="CE56" s="1203"/>
      <c r="CF56" s="1203"/>
      <c r="CG56" s="1203"/>
      <c r="CH56" s="1203"/>
      <c r="CI56" s="1203"/>
      <c r="CJ56" s="1203"/>
      <c r="CK56" s="1203"/>
      <c r="CL56" s="1203"/>
      <c r="CM56" s="1203"/>
      <c r="CN56" s="1203"/>
      <c r="CO56" s="1203"/>
      <c r="CP56" s="1203"/>
      <c r="CQ56" s="1203"/>
      <c r="CR56" s="1203"/>
      <c r="CS56" s="1203"/>
      <c r="CT56" s="1203"/>
      <c r="CU56" s="1203"/>
      <c r="CV56" s="1203"/>
      <c r="CW56" s="1203"/>
      <c r="CX56" s="1203"/>
      <c r="CY56" s="1203"/>
      <c r="CZ56" s="1203"/>
      <c r="DA56" s="1203"/>
      <c r="DB56" s="1203"/>
      <c r="DC56" s="1203"/>
    </row>
    <row r="57" spans="1:109" s="1232" customFormat="1" ht="13.5" x14ac:dyDescent="0.15">
      <c r="B57" s="1237"/>
      <c r="G57" s="1208"/>
      <c r="H57" s="1208"/>
      <c r="I57" s="1207"/>
      <c r="J57" s="1207"/>
      <c r="K57" s="1211"/>
      <c r="L57" s="1211"/>
      <c r="M57" s="1211"/>
      <c r="N57" s="1211"/>
      <c r="AM57" s="243"/>
      <c r="AN57" s="1205"/>
      <c r="AO57" s="1205"/>
      <c r="AP57" s="1205"/>
      <c r="AQ57" s="1205"/>
      <c r="AR57" s="1205"/>
      <c r="AS57" s="1205"/>
      <c r="AT57" s="1205"/>
      <c r="AU57" s="1205"/>
      <c r="AV57" s="1205"/>
      <c r="AW57" s="1205"/>
      <c r="AX57" s="1205"/>
      <c r="AY57" s="1205"/>
      <c r="AZ57" s="1205"/>
      <c r="BA57" s="1205"/>
      <c r="BB57" s="1204" t="s">
        <v>575</v>
      </c>
      <c r="BC57" s="1204"/>
      <c r="BD57" s="1204"/>
      <c r="BE57" s="1204"/>
      <c r="BF57" s="1204"/>
      <c r="BG57" s="1204"/>
      <c r="BH57" s="1204"/>
      <c r="BI57" s="1204"/>
      <c r="BJ57" s="1204"/>
      <c r="BK57" s="1204"/>
      <c r="BL57" s="1204"/>
      <c r="BM57" s="1204"/>
      <c r="BN57" s="1204"/>
      <c r="BO57" s="1204"/>
      <c r="BP57" s="1203">
        <v>62</v>
      </c>
      <c r="BQ57" s="1203"/>
      <c r="BR57" s="1203"/>
      <c r="BS57" s="1203"/>
      <c r="BT57" s="1203"/>
      <c r="BU57" s="1203"/>
      <c r="BV57" s="1203"/>
      <c r="BW57" s="1203"/>
      <c r="BX57" s="1203">
        <v>63.2</v>
      </c>
      <c r="BY57" s="1203"/>
      <c r="BZ57" s="1203"/>
      <c r="CA57" s="1203"/>
      <c r="CB57" s="1203"/>
      <c r="CC57" s="1203"/>
      <c r="CD57" s="1203"/>
      <c r="CE57" s="1203"/>
      <c r="CF57" s="1203">
        <v>65.3</v>
      </c>
      <c r="CG57" s="1203"/>
      <c r="CH57" s="1203"/>
      <c r="CI57" s="1203"/>
      <c r="CJ57" s="1203"/>
      <c r="CK57" s="1203"/>
      <c r="CL57" s="1203"/>
      <c r="CM57" s="1203"/>
      <c r="CN57" s="1203">
        <v>66.900000000000006</v>
      </c>
      <c r="CO57" s="1203"/>
      <c r="CP57" s="1203"/>
      <c r="CQ57" s="1203"/>
      <c r="CR57" s="1203"/>
      <c r="CS57" s="1203"/>
      <c r="CT57" s="1203"/>
      <c r="CU57" s="1203"/>
      <c r="CV57" s="1203">
        <v>68.099999999999994</v>
      </c>
      <c r="CW57" s="1203"/>
      <c r="CX57" s="1203"/>
      <c r="CY57" s="1203"/>
      <c r="CZ57" s="1203"/>
      <c r="DA57" s="1203"/>
      <c r="DB57" s="1203"/>
      <c r="DC57" s="1203"/>
      <c r="DD57" s="1242"/>
      <c r="DE57" s="1237"/>
    </row>
    <row r="58" spans="1:109" s="1232" customFormat="1" ht="13.5" x14ac:dyDescent="0.15">
      <c r="A58" s="243"/>
      <c r="B58" s="1237"/>
      <c r="G58" s="1208"/>
      <c r="H58" s="1208"/>
      <c r="I58" s="1207"/>
      <c r="J58" s="1207"/>
      <c r="K58" s="1211"/>
      <c r="L58" s="1211"/>
      <c r="M58" s="1211"/>
      <c r="N58" s="1211"/>
      <c r="AM58" s="243"/>
      <c r="AN58" s="1205"/>
      <c r="AO58" s="1205"/>
      <c r="AP58" s="1205"/>
      <c r="AQ58" s="1205"/>
      <c r="AR58" s="1205"/>
      <c r="AS58" s="1205"/>
      <c r="AT58" s="1205"/>
      <c r="AU58" s="1205"/>
      <c r="AV58" s="1205"/>
      <c r="AW58" s="1205"/>
      <c r="AX58" s="1205"/>
      <c r="AY58" s="1205"/>
      <c r="AZ58" s="1205"/>
      <c r="BA58" s="1205"/>
      <c r="BB58" s="1204"/>
      <c r="BC58" s="1204"/>
      <c r="BD58" s="1204"/>
      <c r="BE58" s="1204"/>
      <c r="BF58" s="1204"/>
      <c r="BG58" s="1204"/>
      <c r="BH58" s="1204"/>
      <c r="BI58" s="1204"/>
      <c r="BJ58" s="1204"/>
      <c r="BK58" s="1204"/>
      <c r="BL58" s="1204"/>
      <c r="BM58" s="1204"/>
      <c r="BN58" s="1204"/>
      <c r="BO58" s="1204"/>
      <c r="BP58" s="1203"/>
      <c r="BQ58" s="1203"/>
      <c r="BR58" s="1203"/>
      <c r="BS58" s="1203"/>
      <c r="BT58" s="1203"/>
      <c r="BU58" s="1203"/>
      <c r="BV58" s="1203"/>
      <c r="BW58" s="1203"/>
      <c r="BX58" s="1203"/>
      <c r="BY58" s="1203"/>
      <c r="BZ58" s="1203"/>
      <c r="CA58" s="1203"/>
      <c r="CB58" s="1203"/>
      <c r="CC58" s="1203"/>
      <c r="CD58" s="1203"/>
      <c r="CE58" s="1203"/>
      <c r="CF58" s="1203"/>
      <c r="CG58" s="1203"/>
      <c r="CH58" s="1203"/>
      <c r="CI58" s="1203"/>
      <c r="CJ58" s="1203"/>
      <c r="CK58" s="1203"/>
      <c r="CL58" s="1203"/>
      <c r="CM58" s="1203"/>
      <c r="CN58" s="1203"/>
      <c r="CO58" s="1203"/>
      <c r="CP58" s="1203"/>
      <c r="CQ58" s="1203"/>
      <c r="CR58" s="1203"/>
      <c r="CS58" s="1203"/>
      <c r="CT58" s="1203"/>
      <c r="CU58" s="1203"/>
      <c r="CV58" s="1203"/>
      <c r="CW58" s="1203"/>
      <c r="CX58" s="1203"/>
      <c r="CY58" s="1203"/>
      <c r="CZ58" s="1203"/>
      <c r="DA58" s="1203"/>
      <c r="DB58" s="1203"/>
      <c r="DC58" s="1203"/>
      <c r="DD58" s="1242"/>
      <c r="DE58" s="1237"/>
    </row>
    <row r="59" spans="1:109" s="1232" customFormat="1" ht="13.5" x14ac:dyDescent="0.15">
      <c r="A59" s="243"/>
      <c r="B59" s="1237"/>
      <c r="K59" s="1243"/>
      <c r="L59" s="1243"/>
      <c r="M59" s="1243"/>
      <c r="N59" s="1243"/>
      <c r="AQ59" s="1243"/>
      <c r="AR59" s="1243"/>
      <c r="AS59" s="1243"/>
      <c r="AT59" s="1243"/>
      <c r="BC59" s="1243"/>
      <c r="BD59" s="1243"/>
      <c r="BE59" s="1243"/>
      <c r="BF59" s="1243"/>
      <c r="BO59" s="1243"/>
      <c r="BP59" s="1243"/>
      <c r="BQ59" s="1243"/>
      <c r="BR59" s="1243"/>
      <c r="CA59" s="1243"/>
      <c r="CB59" s="1243"/>
      <c r="CC59" s="1243"/>
      <c r="CD59" s="1243"/>
      <c r="CM59" s="1243"/>
      <c r="CN59" s="1243"/>
      <c r="CO59" s="1243"/>
      <c r="CP59" s="1243"/>
      <c r="CY59" s="1243"/>
      <c r="CZ59" s="1243"/>
      <c r="DA59" s="1243"/>
      <c r="DB59" s="1243"/>
      <c r="DC59" s="1243"/>
      <c r="DD59" s="1242"/>
      <c r="DE59" s="1237"/>
    </row>
    <row r="60" spans="1:109" s="1232" customFormat="1" ht="13.5" x14ac:dyDescent="0.15">
      <c r="A60" s="243"/>
      <c r="B60" s="1237"/>
      <c r="K60" s="1243"/>
      <c r="L60" s="1243"/>
      <c r="M60" s="1243"/>
      <c r="N60" s="1243"/>
      <c r="AQ60" s="1243"/>
      <c r="AR60" s="1243"/>
      <c r="AS60" s="1243"/>
      <c r="AT60" s="1243"/>
      <c r="BC60" s="1243"/>
      <c r="BD60" s="1243"/>
      <c r="BE60" s="1243"/>
      <c r="BF60" s="1243"/>
      <c r="BO60" s="1243"/>
      <c r="BP60" s="1243"/>
      <c r="BQ60" s="1243"/>
      <c r="BR60" s="1243"/>
      <c r="CA60" s="1243"/>
      <c r="CB60" s="1243"/>
      <c r="CC60" s="1243"/>
      <c r="CD60" s="1243"/>
      <c r="CM60" s="1243"/>
      <c r="CN60" s="1243"/>
      <c r="CO60" s="1243"/>
      <c r="CP60" s="1243"/>
      <c r="CY60" s="1243"/>
      <c r="CZ60" s="1243"/>
      <c r="DA60" s="1243"/>
      <c r="DB60" s="1243"/>
      <c r="DC60" s="1243"/>
      <c r="DD60" s="1242"/>
      <c r="DE60" s="1237"/>
    </row>
    <row r="61" spans="1:109" s="1232" customFormat="1" ht="13.5" x14ac:dyDescent="0.15">
      <c r="A61" s="243"/>
      <c r="B61" s="1241"/>
      <c r="C61" s="1240"/>
      <c r="D61" s="1240"/>
      <c r="E61" s="1240"/>
      <c r="F61" s="1240"/>
      <c r="G61" s="1240"/>
      <c r="H61" s="1240"/>
      <c r="I61" s="1240"/>
      <c r="J61" s="1240"/>
      <c r="K61" s="1240"/>
      <c r="L61" s="1240"/>
      <c r="M61" s="1239"/>
      <c r="N61" s="1239"/>
      <c r="O61" s="1240"/>
      <c r="P61" s="1240"/>
      <c r="Q61" s="1240"/>
      <c r="R61" s="1240"/>
      <c r="S61" s="1240"/>
      <c r="T61" s="1240"/>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39"/>
      <c r="AT61" s="1239"/>
      <c r="AU61" s="1240"/>
      <c r="AV61" s="1240"/>
      <c r="AW61" s="1240"/>
      <c r="AX61" s="1240"/>
      <c r="AY61" s="1240"/>
      <c r="AZ61" s="1240"/>
      <c r="BA61" s="1240"/>
      <c r="BB61" s="1240"/>
      <c r="BC61" s="1240"/>
      <c r="BD61" s="1240"/>
      <c r="BE61" s="1239"/>
      <c r="BF61" s="1239"/>
      <c r="BG61" s="1240"/>
      <c r="BH61" s="1240"/>
      <c r="BI61" s="1240"/>
      <c r="BJ61" s="1240"/>
      <c r="BK61" s="1240"/>
      <c r="BL61" s="1240"/>
      <c r="BM61" s="1240"/>
      <c r="BN61" s="1240"/>
      <c r="BO61" s="1240"/>
      <c r="BP61" s="1240"/>
      <c r="BQ61" s="1239"/>
      <c r="BR61" s="1239"/>
      <c r="BS61" s="1240"/>
      <c r="BT61" s="1240"/>
      <c r="BU61" s="1240"/>
      <c r="BV61" s="1240"/>
      <c r="BW61" s="1240"/>
      <c r="BX61" s="1240"/>
      <c r="BY61" s="1240"/>
      <c r="BZ61" s="1240"/>
      <c r="CA61" s="1240"/>
      <c r="CB61" s="1240"/>
      <c r="CC61" s="1239"/>
      <c r="CD61" s="1239"/>
      <c r="CE61" s="1240"/>
      <c r="CF61" s="1240"/>
      <c r="CG61" s="1240"/>
      <c r="CH61" s="1240"/>
      <c r="CI61" s="1240"/>
      <c r="CJ61" s="1240"/>
      <c r="CK61" s="1240"/>
      <c r="CL61" s="1240"/>
      <c r="CM61" s="1240"/>
      <c r="CN61" s="1240"/>
      <c r="CO61" s="1239"/>
      <c r="CP61" s="1239"/>
      <c r="CQ61" s="1240"/>
      <c r="CR61" s="1240"/>
      <c r="CS61" s="1240"/>
      <c r="CT61" s="1240"/>
      <c r="CU61" s="1240"/>
      <c r="CV61" s="1240"/>
      <c r="CW61" s="1240"/>
      <c r="CX61" s="1240"/>
      <c r="CY61" s="1240"/>
      <c r="CZ61" s="1240"/>
      <c r="DA61" s="1239"/>
      <c r="DB61" s="1239"/>
      <c r="DC61" s="1239"/>
      <c r="DD61" s="1238"/>
      <c r="DE61" s="1237"/>
    </row>
    <row r="62" spans="1:109" ht="13.5" x14ac:dyDescent="0.15">
      <c r="B62" s="1236"/>
      <c r="C62" s="1236"/>
      <c r="D62" s="1236"/>
      <c r="E62" s="1236"/>
      <c r="F62" s="1236"/>
      <c r="G62" s="1236"/>
      <c r="H62" s="1236"/>
      <c r="I62" s="1236"/>
      <c r="J62" s="1236"/>
      <c r="K62" s="1236"/>
      <c r="L62" s="1236"/>
      <c r="M62" s="1236"/>
      <c r="N62" s="1236"/>
      <c r="O62" s="1236"/>
      <c r="P62" s="1236"/>
      <c r="Q62" s="1236"/>
      <c r="R62" s="1236"/>
      <c r="S62" s="1236"/>
      <c r="T62" s="1236"/>
      <c r="U62" s="1236"/>
      <c r="V62" s="1236"/>
      <c r="W62" s="1236"/>
      <c r="X62" s="1236"/>
      <c r="Y62" s="1236"/>
      <c r="Z62" s="1236"/>
      <c r="AA62" s="1236"/>
      <c r="AB62" s="1236"/>
      <c r="AC62" s="1236"/>
      <c r="AD62" s="1236"/>
      <c r="AE62" s="1236"/>
      <c r="AF62" s="1236"/>
      <c r="AG62" s="1236"/>
      <c r="AH62" s="1236"/>
      <c r="AI62" s="1236"/>
      <c r="AJ62" s="1236"/>
      <c r="AK62" s="1236"/>
      <c r="AL62" s="1236"/>
      <c r="AM62" s="1236"/>
      <c r="AN62" s="1236"/>
      <c r="AO62" s="1236"/>
      <c r="AP62" s="1236"/>
      <c r="AQ62" s="1236"/>
      <c r="AR62" s="1236"/>
      <c r="AS62" s="1236"/>
      <c r="AT62" s="1236"/>
      <c r="AU62" s="1236"/>
      <c r="AV62" s="1236"/>
      <c r="AW62" s="1236"/>
      <c r="AX62" s="1236"/>
      <c r="AY62" s="1236"/>
      <c r="AZ62" s="1236"/>
      <c r="BA62" s="1236"/>
      <c r="BB62" s="1236"/>
      <c r="BC62" s="1236"/>
      <c r="BD62" s="1236"/>
      <c r="BE62" s="1236"/>
      <c r="BF62" s="1236"/>
      <c r="BG62" s="1236"/>
      <c r="BH62" s="1236"/>
      <c r="BI62" s="1236"/>
      <c r="BJ62" s="1236"/>
      <c r="BK62" s="1236"/>
      <c r="BL62" s="1236"/>
      <c r="BM62" s="1236"/>
      <c r="BN62" s="1236"/>
      <c r="BO62" s="1236"/>
      <c r="BP62" s="1236"/>
      <c r="BQ62" s="1236"/>
      <c r="BR62" s="1236"/>
      <c r="BS62" s="1236"/>
      <c r="BT62" s="1236"/>
      <c r="BU62" s="1236"/>
      <c r="BV62" s="1236"/>
      <c r="BW62" s="1236"/>
      <c r="BX62" s="1236"/>
      <c r="BY62" s="1236"/>
      <c r="BZ62" s="1236"/>
      <c r="CA62" s="1236"/>
      <c r="CB62" s="1236"/>
      <c r="CC62" s="1236"/>
      <c r="CD62" s="1236"/>
      <c r="CE62" s="1236"/>
      <c r="CF62" s="1236"/>
      <c r="CG62" s="1236"/>
      <c r="CH62" s="1236"/>
      <c r="CI62" s="1236"/>
      <c r="CJ62" s="1236"/>
      <c r="CK62" s="1236"/>
      <c r="CL62" s="1236"/>
      <c r="CM62" s="1236"/>
      <c r="CN62" s="1236"/>
      <c r="CO62" s="1236"/>
      <c r="CP62" s="1236"/>
      <c r="CQ62" s="1236"/>
      <c r="CR62" s="1236"/>
      <c r="CS62" s="1236"/>
      <c r="CT62" s="1236"/>
      <c r="CU62" s="1236"/>
      <c r="CV62" s="1236"/>
      <c r="CW62" s="1236"/>
      <c r="CX62" s="1236"/>
      <c r="CY62" s="1236"/>
      <c r="CZ62" s="1236"/>
      <c r="DA62" s="1236"/>
      <c r="DB62" s="1236"/>
      <c r="DC62" s="1236"/>
      <c r="DD62" s="1236"/>
      <c r="DE62" s="243"/>
    </row>
    <row r="63" spans="1:109" ht="17.25" x14ac:dyDescent="0.15">
      <c r="B63" s="300" t="s">
        <v>574</v>
      </c>
    </row>
    <row r="64" spans="1:109" ht="13.5" x14ac:dyDescent="0.15">
      <c r="B64" s="247"/>
      <c r="G64" s="1233"/>
      <c r="I64" s="1235"/>
      <c r="J64" s="1235"/>
      <c r="K64" s="1235"/>
      <c r="L64" s="1235"/>
      <c r="M64" s="1235"/>
      <c r="N64" s="1234"/>
      <c r="AM64" s="1233"/>
      <c r="AN64" s="1233" t="s">
        <v>573</v>
      </c>
      <c r="AP64" s="1232"/>
      <c r="AQ64" s="1232"/>
      <c r="AR64" s="1232"/>
      <c r="AY64" s="1233"/>
      <c r="BA64" s="1232"/>
      <c r="BB64" s="1232"/>
      <c r="BC64" s="1232"/>
      <c r="BK64" s="1233"/>
      <c r="BM64" s="1232"/>
      <c r="BN64" s="1232"/>
      <c r="BO64" s="1232"/>
      <c r="BW64" s="1233"/>
      <c r="BY64" s="1232"/>
      <c r="BZ64" s="1232"/>
      <c r="CA64" s="1232"/>
      <c r="CI64" s="1233"/>
      <c r="CK64" s="1232"/>
      <c r="CL64" s="1232"/>
      <c r="CM64" s="1232"/>
      <c r="CU64" s="1233"/>
      <c r="CW64" s="1232"/>
      <c r="CX64" s="1232"/>
      <c r="CY64" s="1232"/>
    </row>
    <row r="65" spans="2:107" ht="13.5" x14ac:dyDescent="0.15">
      <c r="B65" s="247"/>
      <c r="AN65" s="1231" t="s">
        <v>572</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29"/>
    </row>
    <row r="66" spans="2:107" ht="13.5" x14ac:dyDescent="0.15">
      <c r="B66" s="247"/>
      <c r="AN66" s="1228"/>
      <c r="AO66" s="1227"/>
      <c r="AP66" s="1227"/>
      <c r="AQ66" s="1227"/>
      <c r="AR66" s="1227"/>
      <c r="AS66" s="1227"/>
      <c r="AT66" s="1227"/>
      <c r="AU66" s="1227"/>
      <c r="AV66" s="1227"/>
      <c r="AW66" s="1227"/>
      <c r="AX66" s="1227"/>
      <c r="AY66" s="1227"/>
      <c r="AZ66" s="1227"/>
      <c r="BA66" s="1227"/>
      <c r="BB66" s="1227"/>
      <c r="BC66" s="1227"/>
      <c r="BD66" s="1227"/>
      <c r="BE66" s="1227"/>
      <c r="BF66" s="1227"/>
      <c r="BG66" s="1227"/>
      <c r="BH66" s="1227"/>
      <c r="BI66" s="1227"/>
      <c r="BJ66" s="1227"/>
      <c r="BK66" s="1227"/>
      <c r="BL66" s="1227"/>
      <c r="BM66" s="1227"/>
      <c r="BN66" s="1227"/>
      <c r="BO66" s="1227"/>
      <c r="BP66" s="1227"/>
      <c r="BQ66" s="1227"/>
      <c r="BR66" s="1227"/>
      <c r="BS66" s="1227"/>
      <c r="BT66" s="1227"/>
      <c r="BU66" s="1227"/>
      <c r="BV66" s="1227"/>
      <c r="BW66" s="1227"/>
      <c r="BX66" s="1227"/>
      <c r="BY66" s="1227"/>
      <c r="BZ66" s="1227"/>
      <c r="CA66" s="1227"/>
      <c r="CB66" s="1227"/>
      <c r="CC66" s="1227"/>
      <c r="CD66" s="1227"/>
      <c r="CE66" s="1227"/>
      <c r="CF66" s="1227"/>
      <c r="CG66" s="1227"/>
      <c r="CH66" s="1227"/>
      <c r="CI66" s="1227"/>
      <c r="CJ66" s="1227"/>
      <c r="CK66" s="1227"/>
      <c r="CL66" s="1227"/>
      <c r="CM66" s="1227"/>
      <c r="CN66" s="1227"/>
      <c r="CO66" s="1227"/>
      <c r="CP66" s="1227"/>
      <c r="CQ66" s="1227"/>
      <c r="CR66" s="1227"/>
      <c r="CS66" s="1227"/>
      <c r="CT66" s="1227"/>
      <c r="CU66" s="1227"/>
      <c r="CV66" s="1227"/>
      <c r="CW66" s="1227"/>
      <c r="CX66" s="1227"/>
      <c r="CY66" s="1227"/>
      <c r="CZ66" s="1227"/>
      <c r="DA66" s="1227"/>
      <c r="DB66" s="1227"/>
      <c r="DC66" s="1226"/>
    </row>
    <row r="67" spans="2:107" ht="13.5" x14ac:dyDescent="0.15">
      <c r="B67" s="247"/>
      <c r="AN67" s="1228"/>
      <c r="AO67" s="1227"/>
      <c r="AP67" s="1227"/>
      <c r="AQ67" s="1227"/>
      <c r="AR67" s="1227"/>
      <c r="AS67" s="1227"/>
      <c r="AT67" s="1227"/>
      <c r="AU67" s="1227"/>
      <c r="AV67" s="1227"/>
      <c r="AW67" s="1227"/>
      <c r="AX67" s="1227"/>
      <c r="AY67" s="1227"/>
      <c r="AZ67" s="1227"/>
      <c r="BA67" s="1227"/>
      <c r="BB67" s="1227"/>
      <c r="BC67" s="1227"/>
      <c r="BD67" s="1227"/>
      <c r="BE67" s="1227"/>
      <c r="BF67" s="1227"/>
      <c r="BG67" s="1227"/>
      <c r="BH67" s="1227"/>
      <c r="BI67" s="1227"/>
      <c r="BJ67" s="1227"/>
      <c r="BK67" s="1227"/>
      <c r="BL67" s="1227"/>
      <c r="BM67" s="1227"/>
      <c r="BN67" s="1227"/>
      <c r="BO67" s="1227"/>
      <c r="BP67" s="1227"/>
      <c r="BQ67" s="1227"/>
      <c r="BR67" s="1227"/>
      <c r="BS67" s="1227"/>
      <c r="BT67" s="1227"/>
      <c r="BU67" s="1227"/>
      <c r="BV67" s="1227"/>
      <c r="BW67" s="1227"/>
      <c r="BX67" s="1227"/>
      <c r="BY67" s="1227"/>
      <c r="BZ67" s="1227"/>
      <c r="CA67" s="1227"/>
      <c r="CB67" s="1227"/>
      <c r="CC67" s="1227"/>
      <c r="CD67" s="1227"/>
      <c r="CE67" s="1227"/>
      <c r="CF67" s="1227"/>
      <c r="CG67" s="1227"/>
      <c r="CH67" s="1227"/>
      <c r="CI67" s="1227"/>
      <c r="CJ67" s="1227"/>
      <c r="CK67" s="1227"/>
      <c r="CL67" s="1227"/>
      <c r="CM67" s="1227"/>
      <c r="CN67" s="1227"/>
      <c r="CO67" s="1227"/>
      <c r="CP67" s="1227"/>
      <c r="CQ67" s="1227"/>
      <c r="CR67" s="1227"/>
      <c r="CS67" s="1227"/>
      <c r="CT67" s="1227"/>
      <c r="CU67" s="1227"/>
      <c r="CV67" s="1227"/>
      <c r="CW67" s="1227"/>
      <c r="CX67" s="1227"/>
      <c r="CY67" s="1227"/>
      <c r="CZ67" s="1227"/>
      <c r="DA67" s="1227"/>
      <c r="DB67" s="1227"/>
      <c r="DC67" s="1226"/>
    </row>
    <row r="68" spans="2:107" ht="13.5" x14ac:dyDescent="0.15">
      <c r="B68" s="247"/>
      <c r="AN68" s="1228"/>
      <c r="AO68" s="1227"/>
      <c r="AP68" s="1227"/>
      <c r="AQ68" s="1227"/>
      <c r="AR68" s="1227"/>
      <c r="AS68" s="1227"/>
      <c r="AT68" s="1227"/>
      <c r="AU68" s="1227"/>
      <c r="AV68" s="1227"/>
      <c r="AW68" s="1227"/>
      <c r="AX68" s="1227"/>
      <c r="AY68" s="1227"/>
      <c r="AZ68" s="1227"/>
      <c r="BA68" s="1227"/>
      <c r="BB68" s="1227"/>
      <c r="BC68" s="1227"/>
      <c r="BD68" s="1227"/>
      <c r="BE68" s="1227"/>
      <c r="BF68" s="1227"/>
      <c r="BG68" s="1227"/>
      <c r="BH68" s="1227"/>
      <c r="BI68" s="1227"/>
      <c r="BJ68" s="1227"/>
      <c r="BK68" s="1227"/>
      <c r="BL68" s="1227"/>
      <c r="BM68" s="1227"/>
      <c r="BN68" s="1227"/>
      <c r="BO68" s="1227"/>
      <c r="BP68" s="1227"/>
      <c r="BQ68" s="1227"/>
      <c r="BR68" s="1227"/>
      <c r="BS68" s="1227"/>
      <c r="BT68" s="1227"/>
      <c r="BU68" s="1227"/>
      <c r="BV68" s="1227"/>
      <c r="BW68" s="1227"/>
      <c r="BX68" s="1227"/>
      <c r="BY68" s="1227"/>
      <c r="BZ68" s="1227"/>
      <c r="CA68" s="1227"/>
      <c r="CB68" s="1227"/>
      <c r="CC68" s="1227"/>
      <c r="CD68" s="1227"/>
      <c r="CE68" s="1227"/>
      <c r="CF68" s="1227"/>
      <c r="CG68" s="1227"/>
      <c r="CH68" s="1227"/>
      <c r="CI68" s="1227"/>
      <c r="CJ68" s="1227"/>
      <c r="CK68" s="1227"/>
      <c r="CL68" s="1227"/>
      <c r="CM68" s="1227"/>
      <c r="CN68" s="1227"/>
      <c r="CO68" s="1227"/>
      <c r="CP68" s="1227"/>
      <c r="CQ68" s="1227"/>
      <c r="CR68" s="1227"/>
      <c r="CS68" s="1227"/>
      <c r="CT68" s="1227"/>
      <c r="CU68" s="1227"/>
      <c r="CV68" s="1227"/>
      <c r="CW68" s="1227"/>
      <c r="CX68" s="1227"/>
      <c r="CY68" s="1227"/>
      <c r="CZ68" s="1227"/>
      <c r="DA68" s="1227"/>
      <c r="DB68" s="1227"/>
      <c r="DC68" s="1226"/>
    </row>
    <row r="69" spans="2:107" ht="13.5" x14ac:dyDescent="0.15">
      <c r="B69" s="247"/>
      <c r="AN69" s="1225"/>
      <c r="AO69" s="1224"/>
      <c r="AP69" s="1224"/>
      <c r="AQ69" s="1224"/>
      <c r="AR69" s="1224"/>
      <c r="AS69" s="1224"/>
      <c r="AT69" s="1224"/>
      <c r="AU69" s="1224"/>
      <c r="AV69" s="1224"/>
      <c r="AW69" s="1224"/>
      <c r="AX69" s="1224"/>
      <c r="AY69" s="1224"/>
      <c r="AZ69" s="1224"/>
      <c r="BA69" s="1224"/>
      <c r="BB69" s="1224"/>
      <c r="BC69" s="1224"/>
      <c r="BD69" s="1224"/>
      <c r="BE69" s="1224"/>
      <c r="BF69" s="1224"/>
      <c r="BG69" s="1224"/>
      <c r="BH69" s="1224"/>
      <c r="BI69" s="1224"/>
      <c r="BJ69" s="1224"/>
      <c r="BK69" s="1224"/>
      <c r="BL69" s="1224"/>
      <c r="BM69" s="1224"/>
      <c r="BN69" s="1224"/>
      <c r="BO69" s="1224"/>
      <c r="BP69" s="1224"/>
      <c r="BQ69" s="1224"/>
      <c r="BR69" s="1224"/>
      <c r="BS69" s="1224"/>
      <c r="BT69" s="1224"/>
      <c r="BU69" s="1224"/>
      <c r="BV69" s="1224"/>
      <c r="BW69" s="1224"/>
      <c r="BX69" s="1224"/>
      <c r="BY69" s="1224"/>
      <c r="BZ69" s="1224"/>
      <c r="CA69" s="1224"/>
      <c r="CB69" s="1224"/>
      <c r="CC69" s="1224"/>
      <c r="CD69" s="1224"/>
      <c r="CE69" s="1224"/>
      <c r="CF69" s="1224"/>
      <c r="CG69" s="1224"/>
      <c r="CH69" s="1224"/>
      <c r="CI69" s="1224"/>
      <c r="CJ69" s="1224"/>
      <c r="CK69" s="1224"/>
      <c r="CL69" s="1224"/>
      <c r="CM69" s="1224"/>
      <c r="CN69" s="1224"/>
      <c r="CO69" s="1224"/>
      <c r="CP69" s="1224"/>
      <c r="CQ69" s="1224"/>
      <c r="CR69" s="1224"/>
      <c r="CS69" s="1224"/>
      <c r="CT69" s="1224"/>
      <c r="CU69" s="1224"/>
      <c r="CV69" s="1224"/>
      <c r="CW69" s="1224"/>
      <c r="CX69" s="1224"/>
      <c r="CY69" s="1224"/>
      <c r="CZ69" s="1224"/>
      <c r="DA69" s="1224"/>
      <c r="DB69" s="1224"/>
      <c r="DC69" s="1223"/>
    </row>
    <row r="70" spans="2:107" ht="13.5" x14ac:dyDescent="0.15">
      <c r="B70" s="247"/>
      <c r="H70" s="1222"/>
      <c r="I70" s="1222"/>
      <c r="J70" s="1220"/>
      <c r="K70" s="1220"/>
      <c r="L70" s="1219"/>
      <c r="M70" s="1220"/>
      <c r="N70" s="1219"/>
      <c r="AN70" s="1210"/>
      <c r="AO70" s="1210"/>
      <c r="AP70" s="1210"/>
      <c r="AZ70" s="1210"/>
      <c r="BA70" s="1210"/>
      <c r="BB70" s="1210"/>
      <c r="BL70" s="1210"/>
      <c r="BM70" s="1210"/>
      <c r="BN70" s="1210"/>
      <c r="BX70" s="1210"/>
      <c r="BY70" s="1210"/>
      <c r="BZ70" s="1210"/>
      <c r="CJ70" s="1210"/>
      <c r="CK70" s="1210"/>
      <c r="CL70" s="1210"/>
      <c r="CV70" s="1210"/>
      <c r="CW70" s="1210"/>
      <c r="CX70" s="1210"/>
    </row>
    <row r="71" spans="2:107" ht="13.5" x14ac:dyDescent="0.15">
      <c r="B71" s="247"/>
      <c r="G71" s="1218"/>
      <c r="I71" s="1221"/>
      <c r="J71" s="1220"/>
      <c r="K71" s="1220"/>
      <c r="L71" s="1219"/>
      <c r="M71" s="1220"/>
      <c r="N71" s="1219"/>
      <c r="AM71" s="1218"/>
      <c r="AN71" s="243" t="s">
        <v>571</v>
      </c>
    </row>
    <row r="72" spans="2:107" ht="13.5" x14ac:dyDescent="0.15">
      <c r="B72" s="247"/>
      <c r="G72" s="1208"/>
      <c r="H72" s="1208"/>
      <c r="I72" s="1208"/>
      <c r="J72" s="1208"/>
      <c r="K72" s="1217"/>
      <c r="L72" s="1217"/>
      <c r="M72" s="1216"/>
      <c r="N72" s="1216"/>
      <c r="AN72" s="1215"/>
      <c r="AO72" s="1214"/>
      <c r="AP72" s="1214"/>
      <c r="AQ72" s="1214"/>
      <c r="AR72" s="1214"/>
      <c r="AS72" s="1214"/>
      <c r="AT72" s="1214"/>
      <c r="AU72" s="1214"/>
      <c r="AV72" s="1214"/>
      <c r="AW72" s="1214"/>
      <c r="AX72" s="1214"/>
      <c r="AY72" s="1214"/>
      <c r="AZ72" s="1214"/>
      <c r="BA72" s="1214"/>
      <c r="BB72" s="1214"/>
      <c r="BC72" s="1214"/>
      <c r="BD72" s="1214"/>
      <c r="BE72" s="1214"/>
      <c r="BF72" s="1214"/>
      <c r="BG72" s="1214"/>
      <c r="BH72" s="1214"/>
      <c r="BI72" s="1214"/>
      <c r="BJ72" s="1214"/>
      <c r="BK72" s="1214"/>
      <c r="BL72" s="1214"/>
      <c r="BM72" s="1214"/>
      <c r="BN72" s="1214"/>
      <c r="BO72" s="1213"/>
      <c r="BP72" s="1205" t="s">
        <v>525</v>
      </c>
      <c r="BQ72" s="1205"/>
      <c r="BR72" s="1205"/>
      <c r="BS72" s="1205"/>
      <c r="BT72" s="1205"/>
      <c r="BU72" s="1205"/>
      <c r="BV72" s="1205"/>
      <c r="BW72" s="1205"/>
      <c r="BX72" s="1205" t="s">
        <v>526</v>
      </c>
      <c r="BY72" s="1205"/>
      <c r="BZ72" s="1205"/>
      <c r="CA72" s="1205"/>
      <c r="CB72" s="1205"/>
      <c r="CC72" s="1205"/>
      <c r="CD72" s="1205"/>
      <c r="CE72" s="1205"/>
      <c r="CF72" s="1205" t="s">
        <v>527</v>
      </c>
      <c r="CG72" s="1205"/>
      <c r="CH72" s="1205"/>
      <c r="CI72" s="1205"/>
      <c r="CJ72" s="1205"/>
      <c r="CK72" s="1205"/>
      <c r="CL72" s="1205"/>
      <c r="CM72" s="1205"/>
      <c r="CN72" s="1205" t="s">
        <v>528</v>
      </c>
      <c r="CO72" s="1205"/>
      <c r="CP72" s="1205"/>
      <c r="CQ72" s="1205"/>
      <c r="CR72" s="1205"/>
      <c r="CS72" s="1205"/>
      <c r="CT72" s="1205"/>
      <c r="CU72" s="1205"/>
      <c r="CV72" s="1205" t="s">
        <v>529</v>
      </c>
      <c r="CW72" s="1205"/>
      <c r="CX72" s="1205"/>
      <c r="CY72" s="1205"/>
      <c r="CZ72" s="1205"/>
      <c r="DA72" s="1205"/>
      <c r="DB72" s="1205"/>
      <c r="DC72" s="1205"/>
    </row>
    <row r="73" spans="2:107" ht="13.5" x14ac:dyDescent="0.15">
      <c r="B73" s="247"/>
      <c r="G73" s="1212"/>
      <c r="H73" s="1212"/>
      <c r="I73" s="1212"/>
      <c r="J73" s="1212"/>
      <c r="K73" s="1209"/>
      <c r="L73" s="1209"/>
      <c r="M73" s="1209"/>
      <c r="N73" s="1209"/>
      <c r="AM73" s="1210"/>
      <c r="AN73" s="1204" t="s">
        <v>570</v>
      </c>
      <c r="AO73" s="1204"/>
      <c r="AP73" s="1204"/>
      <c r="AQ73" s="1204"/>
      <c r="AR73" s="1204"/>
      <c r="AS73" s="1204"/>
      <c r="AT73" s="1204"/>
      <c r="AU73" s="1204"/>
      <c r="AV73" s="1204"/>
      <c r="AW73" s="1204"/>
      <c r="AX73" s="1204"/>
      <c r="AY73" s="1204"/>
      <c r="AZ73" s="1204"/>
      <c r="BA73" s="1204"/>
      <c r="BB73" s="1204" t="s">
        <v>568</v>
      </c>
      <c r="BC73" s="1204"/>
      <c r="BD73" s="1204"/>
      <c r="BE73" s="1204"/>
      <c r="BF73" s="1204"/>
      <c r="BG73" s="1204"/>
      <c r="BH73" s="1204"/>
      <c r="BI73" s="1204"/>
      <c r="BJ73" s="1204"/>
      <c r="BK73" s="1204"/>
      <c r="BL73" s="1204"/>
      <c r="BM73" s="1204"/>
      <c r="BN73" s="1204"/>
      <c r="BO73" s="1204"/>
      <c r="BP73" s="1203"/>
      <c r="BQ73" s="1203"/>
      <c r="BR73" s="1203"/>
      <c r="BS73" s="1203"/>
      <c r="BT73" s="1203"/>
      <c r="BU73" s="1203"/>
      <c r="BV73" s="1203"/>
      <c r="BW73" s="1203"/>
      <c r="BX73" s="1203"/>
      <c r="BY73" s="1203"/>
      <c r="BZ73" s="1203"/>
      <c r="CA73" s="1203"/>
      <c r="CB73" s="1203"/>
      <c r="CC73" s="1203"/>
      <c r="CD73" s="1203"/>
      <c r="CE73" s="1203"/>
      <c r="CF73" s="1203"/>
      <c r="CG73" s="1203"/>
      <c r="CH73" s="1203"/>
      <c r="CI73" s="1203"/>
      <c r="CJ73" s="1203"/>
      <c r="CK73" s="1203"/>
      <c r="CL73" s="1203"/>
      <c r="CM73" s="1203"/>
      <c r="CN73" s="1203"/>
      <c r="CO73" s="1203"/>
      <c r="CP73" s="1203"/>
      <c r="CQ73" s="1203"/>
      <c r="CR73" s="1203"/>
      <c r="CS73" s="1203"/>
      <c r="CT73" s="1203"/>
      <c r="CU73" s="1203"/>
      <c r="CV73" s="1203"/>
      <c r="CW73" s="1203"/>
      <c r="CX73" s="1203"/>
      <c r="CY73" s="1203"/>
      <c r="CZ73" s="1203"/>
      <c r="DA73" s="1203"/>
      <c r="DB73" s="1203"/>
      <c r="DC73" s="1203"/>
    </row>
    <row r="74" spans="2:107" ht="13.5" x14ac:dyDescent="0.15">
      <c r="B74" s="247"/>
      <c r="G74" s="1212"/>
      <c r="H74" s="1212"/>
      <c r="I74" s="1212"/>
      <c r="J74" s="1212"/>
      <c r="K74" s="1209"/>
      <c r="L74" s="1209"/>
      <c r="M74" s="1209"/>
      <c r="N74" s="1209"/>
      <c r="AM74" s="1210"/>
      <c r="AN74" s="1204"/>
      <c r="AO74" s="1204"/>
      <c r="AP74" s="1204"/>
      <c r="AQ74" s="1204"/>
      <c r="AR74" s="1204"/>
      <c r="AS74" s="1204"/>
      <c r="AT74" s="1204"/>
      <c r="AU74" s="1204"/>
      <c r="AV74" s="1204"/>
      <c r="AW74" s="1204"/>
      <c r="AX74" s="1204"/>
      <c r="AY74" s="1204"/>
      <c r="AZ74" s="1204"/>
      <c r="BA74" s="1204"/>
      <c r="BB74" s="1204"/>
      <c r="BC74" s="1204"/>
      <c r="BD74" s="1204"/>
      <c r="BE74" s="1204"/>
      <c r="BF74" s="1204"/>
      <c r="BG74" s="1204"/>
      <c r="BH74" s="1204"/>
      <c r="BI74" s="1204"/>
      <c r="BJ74" s="1204"/>
      <c r="BK74" s="1204"/>
      <c r="BL74" s="1204"/>
      <c r="BM74" s="1204"/>
      <c r="BN74" s="1204"/>
      <c r="BO74" s="1204"/>
      <c r="BP74" s="1203"/>
      <c r="BQ74" s="1203"/>
      <c r="BR74" s="1203"/>
      <c r="BS74" s="1203"/>
      <c r="BT74" s="1203"/>
      <c r="BU74" s="1203"/>
      <c r="BV74" s="1203"/>
      <c r="BW74" s="1203"/>
      <c r="BX74" s="1203"/>
      <c r="BY74" s="1203"/>
      <c r="BZ74" s="1203"/>
      <c r="CA74" s="1203"/>
      <c r="CB74" s="1203"/>
      <c r="CC74" s="1203"/>
      <c r="CD74" s="1203"/>
      <c r="CE74" s="1203"/>
      <c r="CF74" s="1203"/>
      <c r="CG74" s="1203"/>
      <c r="CH74" s="1203"/>
      <c r="CI74" s="1203"/>
      <c r="CJ74" s="1203"/>
      <c r="CK74" s="1203"/>
      <c r="CL74" s="1203"/>
      <c r="CM74" s="1203"/>
      <c r="CN74" s="1203"/>
      <c r="CO74" s="1203"/>
      <c r="CP74" s="1203"/>
      <c r="CQ74" s="1203"/>
      <c r="CR74" s="1203"/>
      <c r="CS74" s="1203"/>
      <c r="CT74" s="1203"/>
      <c r="CU74" s="1203"/>
      <c r="CV74" s="1203"/>
      <c r="CW74" s="1203"/>
      <c r="CX74" s="1203"/>
      <c r="CY74" s="1203"/>
      <c r="CZ74" s="1203"/>
      <c r="DA74" s="1203"/>
      <c r="DB74" s="1203"/>
      <c r="DC74" s="1203"/>
    </row>
    <row r="75" spans="2:107" ht="13.5" x14ac:dyDescent="0.15">
      <c r="B75" s="247"/>
      <c r="G75" s="1212"/>
      <c r="H75" s="1212"/>
      <c r="I75" s="1208"/>
      <c r="J75" s="1208"/>
      <c r="K75" s="1211"/>
      <c r="L75" s="1211"/>
      <c r="M75" s="1211"/>
      <c r="N75" s="1211"/>
      <c r="AM75" s="1210"/>
      <c r="AN75" s="1204"/>
      <c r="AO75" s="1204"/>
      <c r="AP75" s="1204"/>
      <c r="AQ75" s="1204"/>
      <c r="AR75" s="1204"/>
      <c r="AS75" s="1204"/>
      <c r="AT75" s="1204"/>
      <c r="AU75" s="1204"/>
      <c r="AV75" s="1204"/>
      <c r="AW75" s="1204"/>
      <c r="AX75" s="1204"/>
      <c r="AY75" s="1204"/>
      <c r="AZ75" s="1204"/>
      <c r="BA75" s="1204"/>
      <c r="BB75" s="1204" t="s">
        <v>567</v>
      </c>
      <c r="BC75" s="1204"/>
      <c r="BD75" s="1204"/>
      <c r="BE75" s="1204"/>
      <c r="BF75" s="1204"/>
      <c r="BG75" s="1204"/>
      <c r="BH75" s="1204"/>
      <c r="BI75" s="1204"/>
      <c r="BJ75" s="1204"/>
      <c r="BK75" s="1204"/>
      <c r="BL75" s="1204"/>
      <c r="BM75" s="1204"/>
      <c r="BN75" s="1204"/>
      <c r="BO75" s="1204"/>
      <c r="BP75" s="1203">
        <v>7.1</v>
      </c>
      <c r="BQ75" s="1203"/>
      <c r="BR75" s="1203"/>
      <c r="BS75" s="1203"/>
      <c r="BT75" s="1203"/>
      <c r="BU75" s="1203"/>
      <c r="BV75" s="1203"/>
      <c r="BW75" s="1203"/>
      <c r="BX75" s="1203">
        <v>6.5</v>
      </c>
      <c r="BY75" s="1203"/>
      <c r="BZ75" s="1203"/>
      <c r="CA75" s="1203"/>
      <c r="CB75" s="1203"/>
      <c r="CC75" s="1203"/>
      <c r="CD75" s="1203"/>
      <c r="CE75" s="1203"/>
      <c r="CF75" s="1203">
        <v>7</v>
      </c>
      <c r="CG75" s="1203"/>
      <c r="CH75" s="1203"/>
      <c r="CI75" s="1203"/>
      <c r="CJ75" s="1203"/>
      <c r="CK75" s="1203"/>
      <c r="CL75" s="1203"/>
      <c r="CM75" s="1203"/>
      <c r="CN75" s="1203">
        <v>7</v>
      </c>
      <c r="CO75" s="1203"/>
      <c r="CP75" s="1203"/>
      <c r="CQ75" s="1203"/>
      <c r="CR75" s="1203"/>
      <c r="CS75" s="1203"/>
      <c r="CT75" s="1203"/>
      <c r="CU75" s="1203"/>
      <c r="CV75" s="1203">
        <v>7.1</v>
      </c>
      <c r="CW75" s="1203"/>
      <c r="CX75" s="1203"/>
      <c r="CY75" s="1203"/>
      <c r="CZ75" s="1203"/>
      <c r="DA75" s="1203"/>
      <c r="DB75" s="1203"/>
      <c r="DC75" s="1203"/>
    </row>
    <row r="76" spans="2:107" ht="13.5" x14ac:dyDescent="0.15">
      <c r="B76" s="247"/>
      <c r="G76" s="1212"/>
      <c r="H76" s="1212"/>
      <c r="I76" s="1208"/>
      <c r="J76" s="1208"/>
      <c r="K76" s="1211"/>
      <c r="L76" s="1211"/>
      <c r="M76" s="1211"/>
      <c r="N76" s="1211"/>
      <c r="AM76" s="1210"/>
      <c r="AN76" s="1204"/>
      <c r="AO76" s="1204"/>
      <c r="AP76" s="1204"/>
      <c r="AQ76" s="1204"/>
      <c r="AR76" s="1204"/>
      <c r="AS76" s="1204"/>
      <c r="AT76" s="1204"/>
      <c r="AU76" s="1204"/>
      <c r="AV76" s="1204"/>
      <c r="AW76" s="1204"/>
      <c r="AX76" s="1204"/>
      <c r="AY76" s="1204"/>
      <c r="AZ76" s="1204"/>
      <c r="BA76" s="1204"/>
      <c r="BB76" s="1204"/>
      <c r="BC76" s="1204"/>
      <c r="BD76" s="1204"/>
      <c r="BE76" s="1204"/>
      <c r="BF76" s="1204"/>
      <c r="BG76" s="1204"/>
      <c r="BH76" s="1204"/>
      <c r="BI76" s="1204"/>
      <c r="BJ76" s="1204"/>
      <c r="BK76" s="1204"/>
      <c r="BL76" s="1204"/>
      <c r="BM76" s="1204"/>
      <c r="BN76" s="1204"/>
      <c r="BO76" s="1204"/>
      <c r="BP76" s="1203"/>
      <c r="BQ76" s="1203"/>
      <c r="BR76" s="1203"/>
      <c r="BS76" s="1203"/>
      <c r="BT76" s="1203"/>
      <c r="BU76" s="1203"/>
      <c r="BV76" s="1203"/>
      <c r="BW76" s="1203"/>
      <c r="BX76" s="1203"/>
      <c r="BY76" s="1203"/>
      <c r="BZ76" s="1203"/>
      <c r="CA76" s="1203"/>
      <c r="CB76" s="1203"/>
      <c r="CC76" s="1203"/>
      <c r="CD76" s="1203"/>
      <c r="CE76" s="1203"/>
      <c r="CF76" s="1203"/>
      <c r="CG76" s="1203"/>
      <c r="CH76" s="1203"/>
      <c r="CI76" s="1203"/>
      <c r="CJ76" s="1203"/>
      <c r="CK76" s="1203"/>
      <c r="CL76" s="1203"/>
      <c r="CM76" s="1203"/>
      <c r="CN76" s="1203"/>
      <c r="CO76" s="1203"/>
      <c r="CP76" s="1203"/>
      <c r="CQ76" s="1203"/>
      <c r="CR76" s="1203"/>
      <c r="CS76" s="1203"/>
      <c r="CT76" s="1203"/>
      <c r="CU76" s="1203"/>
      <c r="CV76" s="1203"/>
      <c r="CW76" s="1203"/>
      <c r="CX76" s="1203"/>
      <c r="CY76" s="1203"/>
      <c r="CZ76" s="1203"/>
      <c r="DA76" s="1203"/>
      <c r="DB76" s="1203"/>
      <c r="DC76" s="1203"/>
    </row>
    <row r="77" spans="2:107" ht="13.5" x14ac:dyDescent="0.15">
      <c r="B77" s="247"/>
      <c r="G77" s="1208"/>
      <c r="H77" s="1208"/>
      <c r="I77" s="1208"/>
      <c r="J77" s="1208"/>
      <c r="K77" s="1209"/>
      <c r="L77" s="1209"/>
      <c r="M77" s="1209"/>
      <c r="N77" s="1209"/>
      <c r="AN77" s="1205" t="s">
        <v>569</v>
      </c>
      <c r="AO77" s="1205"/>
      <c r="AP77" s="1205"/>
      <c r="AQ77" s="1205"/>
      <c r="AR77" s="1205"/>
      <c r="AS77" s="1205"/>
      <c r="AT77" s="1205"/>
      <c r="AU77" s="1205"/>
      <c r="AV77" s="1205"/>
      <c r="AW77" s="1205"/>
      <c r="AX77" s="1205"/>
      <c r="AY77" s="1205"/>
      <c r="AZ77" s="1205"/>
      <c r="BA77" s="1205"/>
      <c r="BB77" s="1204" t="s">
        <v>568</v>
      </c>
      <c r="BC77" s="1204"/>
      <c r="BD77" s="1204"/>
      <c r="BE77" s="1204"/>
      <c r="BF77" s="1204"/>
      <c r="BG77" s="1204"/>
      <c r="BH77" s="1204"/>
      <c r="BI77" s="1204"/>
      <c r="BJ77" s="1204"/>
      <c r="BK77" s="1204"/>
      <c r="BL77" s="1204"/>
      <c r="BM77" s="1204"/>
      <c r="BN77" s="1204"/>
      <c r="BO77" s="1204"/>
      <c r="BP77" s="1203">
        <v>37.299999999999997</v>
      </c>
      <c r="BQ77" s="1203"/>
      <c r="BR77" s="1203"/>
      <c r="BS77" s="1203"/>
      <c r="BT77" s="1203"/>
      <c r="BU77" s="1203"/>
      <c r="BV77" s="1203"/>
      <c r="BW77" s="1203"/>
      <c r="BX77" s="1203">
        <v>25.4</v>
      </c>
      <c r="BY77" s="1203"/>
      <c r="BZ77" s="1203"/>
      <c r="CA77" s="1203"/>
      <c r="CB77" s="1203"/>
      <c r="CC77" s="1203"/>
      <c r="CD77" s="1203"/>
      <c r="CE77" s="1203"/>
      <c r="CF77" s="1203">
        <v>17.600000000000001</v>
      </c>
      <c r="CG77" s="1203"/>
      <c r="CH77" s="1203"/>
      <c r="CI77" s="1203"/>
      <c r="CJ77" s="1203"/>
      <c r="CK77" s="1203"/>
      <c r="CL77" s="1203"/>
      <c r="CM77" s="1203"/>
      <c r="CN77" s="1203">
        <v>17.2</v>
      </c>
      <c r="CO77" s="1203"/>
      <c r="CP77" s="1203"/>
      <c r="CQ77" s="1203"/>
      <c r="CR77" s="1203"/>
      <c r="CS77" s="1203"/>
      <c r="CT77" s="1203"/>
      <c r="CU77" s="1203"/>
      <c r="CV77" s="1203">
        <v>16.100000000000001</v>
      </c>
      <c r="CW77" s="1203"/>
      <c r="CX77" s="1203"/>
      <c r="CY77" s="1203"/>
      <c r="CZ77" s="1203"/>
      <c r="DA77" s="1203"/>
      <c r="DB77" s="1203"/>
      <c r="DC77" s="1203"/>
    </row>
    <row r="78" spans="2:107" ht="13.5" x14ac:dyDescent="0.15">
      <c r="B78" s="247"/>
      <c r="G78" s="1208"/>
      <c r="H78" s="1208"/>
      <c r="I78" s="1208"/>
      <c r="J78" s="1208"/>
      <c r="K78" s="1209"/>
      <c r="L78" s="1209"/>
      <c r="M78" s="1209"/>
      <c r="N78" s="1209"/>
      <c r="AN78" s="1205"/>
      <c r="AO78" s="1205"/>
      <c r="AP78" s="1205"/>
      <c r="AQ78" s="1205"/>
      <c r="AR78" s="1205"/>
      <c r="AS78" s="1205"/>
      <c r="AT78" s="1205"/>
      <c r="AU78" s="1205"/>
      <c r="AV78" s="1205"/>
      <c r="AW78" s="1205"/>
      <c r="AX78" s="1205"/>
      <c r="AY78" s="1205"/>
      <c r="AZ78" s="1205"/>
      <c r="BA78" s="1205"/>
      <c r="BB78" s="1204"/>
      <c r="BC78" s="1204"/>
      <c r="BD78" s="1204"/>
      <c r="BE78" s="1204"/>
      <c r="BF78" s="1204"/>
      <c r="BG78" s="1204"/>
      <c r="BH78" s="1204"/>
      <c r="BI78" s="1204"/>
      <c r="BJ78" s="1204"/>
      <c r="BK78" s="1204"/>
      <c r="BL78" s="1204"/>
      <c r="BM78" s="1204"/>
      <c r="BN78" s="1204"/>
      <c r="BO78" s="1204"/>
      <c r="BP78" s="1203"/>
      <c r="BQ78" s="1203"/>
      <c r="BR78" s="1203"/>
      <c r="BS78" s="1203"/>
      <c r="BT78" s="1203"/>
      <c r="BU78" s="1203"/>
      <c r="BV78" s="1203"/>
      <c r="BW78" s="1203"/>
      <c r="BX78" s="1203"/>
      <c r="BY78" s="1203"/>
      <c r="BZ78" s="1203"/>
      <c r="CA78" s="1203"/>
      <c r="CB78" s="1203"/>
      <c r="CC78" s="1203"/>
      <c r="CD78" s="1203"/>
      <c r="CE78" s="1203"/>
      <c r="CF78" s="1203"/>
      <c r="CG78" s="1203"/>
      <c r="CH78" s="1203"/>
      <c r="CI78" s="1203"/>
      <c r="CJ78" s="1203"/>
      <c r="CK78" s="1203"/>
      <c r="CL78" s="1203"/>
      <c r="CM78" s="1203"/>
      <c r="CN78" s="1203"/>
      <c r="CO78" s="1203"/>
      <c r="CP78" s="1203"/>
      <c r="CQ78" s="1203"/>
      <c r="CR78" s="1203"/>
      <c r="CS78" s="1203"/>
      <c r="CT78" s="1203"/>
      <c r="CU78" s="1203"/>
      <c r="CV78" s="1203"/>
      <c r="CW78" s="1203"/>
      <c r="CX78" s="1203"/>
      <c r="CY78" s="1203"/>
      <c r="CZ78" s="1203"/>
      <c r="DA78" s="1203"/>
      <c r="DB78" s="1203"/>
      <c r="DC78" s="1203"/>
    </row>
    <row r="79" spans="2:107" ht="13.5" x14ac:dyDescent="0.15">
      <c r="B79" s="247"/>
      <c r="G79" s="1208"/>
      <c r="H79" s="1208"/>
      <c r="I79" s="1207"/>
      <c r="J79" s="1207"/>
      <c r="K79" s="1206"/>
      <c r="L79" s="1206"/>
      <c r="M79" s="1206"/>
      <c r="N79" s="1206"/>
      <c r="AN79" s="1205"/>
      <c r="AO79" s="1205"/>
      <c r="AP79" s="1205"/>
      <c r="AQ79" s="1205"/>
      <c r="AR79" s="1205"/>
      <c r="AS79" s="1205"/>
      <c r="AT79" s="1205"/>
      <c r="AU79" s="1205"/>
      <c r="AV79" s="1205"/>
      <c r="AW79" s="1205"/>
      <c r="AX79" s="1205"/>
      <c r="AY79" s="1205"/>
      <c r="AZ79" s="1205"/>
      <c r="BA79" s="1205"/>
      <c r="BB79" s="1204" t="s">
        <v>567</v>
      </c>
      <c r="BC79" s="1204"/>
      <c r="BD79" s="1204"/>
      <c r="BE79" s="1204"/>
      <c r="BF79" s="1204"/>
      <c r="BG79" s="1204"/>
      <c r="BH79" s="1204"/>
      <c r="BI79" s="1204"/>
      <c r="BJ79" s="1204"/>
      <c r="BK79" s="1204"/>
      <c r="BL79" s="1204"/>
      <c r="BM79" s="1204"/>
      <c r="BN79" s="1204"/>
      <c r="BO79" s="1204"/>
      <c r="BP79" s="1203">
        <v>8.6</v>
      </c>
      <c r="BQ79" s="1203"/>
      <c r="BR79" s="1203"/>
      <c r="BS79" s="1203"/>
      <c r="BT79" s="1203"/>
      <c r="BU79" s="1203"/>
      <c r="BV79" s="1203"/>
      <c r="BW79" s="1203"/>
      <c r="BX79" s="1203">
        <v>8.3000000000000007</v>
      </c>
      <c r="BY79" s="1203"/>
      <c r="BZ79" s="1203"/>
      <c r="CA79" s="1203"/>
      <c r="CB79" s="1203"/>
      <c r="CC79" s="1203"/>
      <c r="CD79" s="1203"/>
      <c r="CE79" s="1203"/>
      <c r="CF79" s="1203">
        <v>8.4</v>
      </c>
      <c r="CG79" s="1203"/>
      <c r="CH79" s="1203"/>
      <c r="CI79" s="1203"/>
      <c r="CJ79" s="1203"/>
      <c r="CK79" s="1203"/>
      <c r="CL79" s="1203"/>
      <c r="CM79" s="1203"/>
      <c r="CN79" s="1203">
        <v>8.6</v>
      </c>
      <c r="CO79" s="1203"/>
      <c r="CP79" s="1203"/>
      <c r="CQ79" s="1203"/>
      <c r="CR79" s="1203"/>
      <c r="CS79" s="1203"/>
      <c r="CT79" s="1203"/>
      <c r="CU79" s="1203"/>
      <c r="CV79" s="1203">
        <v>8.6999999999999993</v>
      </c>
      <c r="CW79" s="1203"/>
      <c r="CX79" s="1203"/>
      <c r="CY79" s="1203"/>
      <c r="CZ79" s="1203"/>
      <c r="DA79" s="1203"/>
      <c r="DB79" s="1203"/>
      <c r="DC79" s="1203"/>
    </row>
    <row r="80" spans="2:107" ht="13.5" x14ac:dyDescent="0.15">
      <c r="B80" s="247"/>
      <c r="G80" s="1208"/>
      <c r="H80" s="1208"/>
      <c r="I80" s="1207"/>
      <c r="J80" s="1207"/>
      <c r="K80" s="1206"/>
      <c r="L80" s="1206"/>
      <c r="M80" s="1206"/>
      <c r="N80" s="1206"/>
      <c r="AN80" s="1205"/>
      <c r="AO80" s="1205"/>
      <c r="AP80" s="1205"/>
      <c r="AQ80" s="1205"/>
      <c r="AR80" s="1205"/>
      <c r="AS80" s="1205"/>
      <c r="AT80" s="1205"/>
      <c r="AU80" s="1205"/>
      <c r="AV80" s="1205"/>
      <c r="AW80" s="1205"/>
      <c r="AX80" s="1205"/>
      <c r="AY80" s="1205"/>
      <c r="AZ80" s="1205"/>
      <c r="BA80" s="1205"/>
      <c r="BB80" s="1204"/>
      <c r="BC80" s="1204"/>
      <c r="BD80" s="1204"/>
      <c r="BE80" s="1204"/>
      <c r="BF80" s="1204"/>
      <c r="BG80" s="1204"/>
      <c r="BH80" s="1204"/>
      <c r="BI80" s="1204"/>
      <c r="BJ80" s="1204"/>
      <c r="BK80" s="1204"/>
      <c r="BL80" s="1204"/>
      <c r="BM80" s="1204"/>
      <c r="BN80" s="1204"/>
      <c r="BO80" s="1204"/>
      <c r="BP80" s="1203"/>
      <c r="BQ80" s="1203"/>
      <c r="BR80" s="1203"/>
      <c r="BS80" s="1203"/>
      <c r="BT80" s="1203"/>
      <c r="BU80" s="1203"/>
      <c r="BV80" s="1203"/>
      <c r="BW80" s="1203"/>
      <c r="BX80" s="1203"/>
      <c r="BY80" s="1203"/>
      <c r="BZ80" s="1203"/>
      <c r="CA80" s="1203"/>
      <c r="CB80" s="1203"/>
      <c r="CC80" s="1203"/>
      <c r="CD80" s="1203"/>
      <c r="CE80" s="1203"/>
      <c r="CF80" s="1203"/>
      <c r="CG80" s="1203"/>
      <c r="CH80" s="1203"/>
      <c r="CI80" s="1203"/>
      <c r="CJ80" s="1203"/>
      <c r="CK80" s="1203"/>
      <c r="CL80" s="1203"/>
      <c r="CM80" s="1203"/>
      <c r="CN80" s="1203"/>
      <c r="CO80" s="1203"/>
      <c r="CP80" s="1203"/>
      <c r="CQ80" s="1203"/>
      <c r="CR80" s="1203"/>
      <c r="CS80" s="1203"/>
      <c r="CT80" s="1203"/>
      <c r="CU80" s="1203"/>
      <c r="CV80" s="1203"/>
      <c r="CW80" s="1203"/>
      <c r="CX80" s="1203"/>
      <c r="CY80" s="1203"/>
      <c r="CZ80" s="1203"/>
      <c r="DA80" s="1203"/>
      <c r="DB80" s="1203"/>
      <c r="DC80" s="1203"/>
    </row>
    <row r="81" spans="2:109" ht="13.5" x14ac:dyDescent="0.15">
      <c r="B81" s="247"/>
    </row>
    <row r="82" spans="2:109" ht="17.25" x14ac:dyDescent="0.15">
      <c r="B82" s="247"/>
      <c r="K82" s="1202"/>
      <c r="L82" s="1202"/>
      <c r="M82" s="1202"/>
      <c r="N82" s="1202"/>
      <c r="AQ82" s="1202"/>
      <c r="AR82" s="1202"/>
      <c r="AS82" s="1202"/>
      <c r="AT82" s="1202"/>
      <c r="BC82" s="1202"/>
      <c r="BD82" s="1202"/>
      <c r="BE82" s="1202"/>
      <c r="BF82" s="1202"/>
      <c r="BO82" s="1202"/>
      <c r="BP82" s="1202"/>
      <c r="BQ82" s="1202"/>
      <c r="BR82" s="1202"/>
      <c r="CA82" s="1202"/>
      <c r="CB82" s="1202"/>
      <c r="CC82" s="1202"/>
      <c r="CD82" s="1202"/>
      <c r="CM82" s="1202"/>
      <c r="CN82" s="1202"/>
      <c r="CO82" s="1202"/>
      <c r="CP82" s="1202"/>
      <c r="CY82" s="1202"/>
      <c r="CZ82" s="1202"/>
      <c r="DA82" s="1202"/>
      <c r="DB82" s="1202"/>
      <c r="DC82" s="1202"/>
    </row>
    <row r="83" spans="2:109" ht="13.5"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5" x14ac:dyDescent="0.15">
      <c r="DD84" s="243"/>
      <c r="DE84" s="243"/>
    </row>
    <row r="85" spans="2:109" ht="13.5" x14ac:dyDescent="0.15">
      <c r="DD85" s="243"/>
      <c r="DE85" s="243"/>
    </row>
  </sheetData>
  <sheetProtection algorithmName="SHA-512" hashValue="jdg1IKDwPiaxlT4xim9lbV00b8vPnmpq8iMsFbEmKLDl8LUY5KO77uzmtW6ssNzt4eHaa0FOgNBnL5KICtBygQ==" saltValue="ocT5e2NS6MiO8ycPqIIZTw==" spinCount="100000" sheet="1" objects="1" scenarios="1" formatCells="0"/>
  <dataConsolidate/>
  <mergeCells count="112">
    <mergeCell ref="CV51:DC52"/>
    <mergeCell ref="CN51:CU52"/>
    <mergeCell ref="AN43:DC47"/>
    <mergeCell ref="G50:J50"/>
    <mergeCell ref="AN50:BO50"/>
    <mergeCell ref="BP50:BW50"/>
    <mergeCell ref="BX50:CE50"/>
    <mergeCell ref="CF50:CM50"/>
    <mergeCell ref="CN50:CU50"/>
    <mergeCell ref="CV50:DC50"/>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N57:CU58"/>
    <mergeCell ref="CV57:DC58"/>
    <mergeCell ref="CN53:CU54"/>
    <mergeCell ref="I51:J52"/>
    <mergeCell ref="K51:K52"/>
    <mergeCell ref="L51:L52"/>
    <mergeCell ref="M51:M52"/>
    <mergeCell ref="N51:N52"/>
    <mergeCell ref="I57:J58"/>
    <mergeCell ref="K57:K58"/>
    <mergeCell ref="BB55:BO56"/>
    <mergeCell ref="BP55:BW56"/>
    <mergeCell ref="G51:H54"/>
    <mergeCell ref="BP57:BW58"/>
    <mergeCell ref="BX57:CE58"/>
    <mergeCell ref="CF57:CM58"/>
    <mergeCell ref="L57:L58"/>
    <mergeCell ref="M57:M58"/>
    <mergeCell ref="N57:N58"/>
    <mergeCell ref="BB57:BO58"/>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AN55:BA58"/>
    <mergeCell ref="BB75:BO76"/>
    <mergeCell ref="BP75:BW76"/>
    <mergeCell ref="BX75:CE76"/>
    <mergeCell ref="CF75:CM76"/>
    <mergeCell ref="CN75:CU76"/>
    <mergeCell ref="CV75:DC76"/>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56BDD-3F9D-4725-AF3D-AC97FE254EF7}">
  <sheetPr>
    <pageSetUpPr fitToPage="1"/>
  </sheetPr>
  <dimension ref="A1:DR125"/>
  <sheetViews>
    <sheetView showGridLines="0" topLeftCell="A87" zoomScaleNormal="100" zoomScaleSheetLayoutView="70" workbookViewId="0">
      <selection activeCell="BK112" sqref="BK112"/>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l+sErXySNSGhxHWrmGOaqVfEoiPLY/MwHP47H1RHKcauaSsLuT6QqSJhBPncareQPHxZq0V6e8/FUP7Ltqqg6A==" saltValue="zDJm9yD6eD83323gpGivt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C0361-C270-4BD3-BB4B-68DEDB2576A8}">
  <sheetPr>
    <pageSetUpPr fitToPage="1"/>
  </sheetPr>
  <dimension ref="A1:DR125"/>
  <sheetViews>
    <sheetView showGridLines="0" tabSelected="1" topLeftCell="A87" zoomScaleNormal="100" zoomScaleSheetLayoutView="55" workbookViewId="0">
      <selection activeCell="AD111" sqref="AD111"/>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3hd8X5njXDljbkxsNfUUZrwiIo1AfCA4Pph/P/ZU0UUMO6TTgcawEpYwjSIYOp3yX8BhLltjLPbepMPiMhh2ZA==" saltValue="7gUIqv8kUNottr29evex7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60805</v>
      </c>
      <c r="E3" s="142"/>
      <c r="F3" s="143">
        <v>76347</v>
      </c>
      <c r="G3" s="144"/>
      <c r="H3" s="145"/>
    </row>
    <row r="4" spans="1:8" x14ac:dyDescent="0.15">
      <c r="A4" s="146"/>
      <c r="B4" s="147"/>
      <c r="C4" s="148"/>
      <c r="D4" s="149">
        <v>29068</v>
      </c>
      <c r="E4" s="150"/>
      <c r="F4" s="151">
        <v>41762</v>
      </c>
      <c r="G4" s="152"/>
      <c r="H4" s="153"/>
    </row>
    <row r="5" spans="1:8" x14ac:dyDescent="0.15">
      <c r="A5" s="134" t="s">
        <v>519</v>
      </c>
      <c r="B5" s="139"/>
      <c r="C5" s="140"/>
      <c r="D5" s="141">
        <v>55239</v>
      </c>
      <c r="E5" s="142"/>
      <c r="F5" s="143">
        <v>69604</v>
      </c>
      <c r="G5" s="144"/>
      <c r="H5" s="145"/>
    </row>
    <row r="6" spans="1:8" x14ac:dyDescent="0.15">
      <c r="A6" s="146"/>
      <c r="B6" s="147"/>
      <c r="C6" s="148"/>
      <c r="D6" s="149">
        <v>38037</v>
      </c>
      <c r="E6" s="150"/>
      <c r="F6" s="151">
        <v>36247</v>
      </c>
      <c r="G6" s="152"/>
      <c r="H6" s="153"/>
    </row>
    <row r="7" spans="1:8" x14ac:dyDescent="0.15">
      <c r="A7" s="134" t="s">
        <v>520</v>
      </c>
      <c r="B7" s="139"/>
      <c r="C7" s="140"/>
      <c r="D7" s="141">
        <v>98508</v>
      </c>
      <c r="E7" s="142"/>
      <c r="F7" s="143">
        <v>68410</v>
      </c>
      <c r="G7" s="144"/>
      <c r="H7" s="145"/>
    </row>
    <row r="8" spans="1:8" x14ac:dyDescent="0.15">
      <c r="A8" s="146"/>
      <c r="B8" s="147"/>
      <c r="C8" s="148"/>
      <c r="D8" s="149">
        <v>42133</v>
      </c>
      <c r="E8" s="150"/>
      <c r="F8" s="151">
        <v>35086</v>
      </c>
      <c r="G8" s="152"/>
      <c r="H8" s="153"/>
    </row>
    <row r="9" spans="1:8" x14ac:dyDescent="0.15">
      <c r="A9" s="134" t="s">
        <v>521</v>
      </c>
      <c r="B9" s="139"/>
      <c r="C9" s="140"/>
      <c r="D9" s="141">
        <v>135069</v>
      </c>
      <c r="E9" s="142"/>
      <c r="F9" s="143">
        <v>73019</v>
      </c>
      <c r="G9" s="144"/>
      <c r="H9" s="145"/>
    </row>
    <row r="10" spans="1:8" x14ac:dyDescent="0.15">
      <c r="A10" s="146"/>
      <c r="B10" s="147"/>
      <c r="C10" s="148"/>
      <c r="D10" s="149">
        <v>35323</v>
      </c>
      <c r="E10" s="150"/>
      <c r="F10" s="151">
        <v>39427</v>
      </c>
      <c r="G10" s="152"/>
      <c r="H10" s="153"/>
    </row>
    <row r="11" spans="1:8" x14ac:dyDescent="0.15">
      <c r="A11" s="134" t="s">
        <v>522</v>
      </c>
      <c r="B11" s="139"/>
      <c r="C11" s="140"/>
      <c r="D11" s="141">
        <v>106380</v>
      </c>
      <c r="E11" s="142"/>
      <c r="F11" s="143">
        <v>76590</v>
      </c>
      <c r="G11" s="144"/>
      <c r="H11" s="145"/>
    </row>
    <row r="12" spans="1:8" x14ac:dyDescent="0.15">
      <c r="A12" s="146"/>
      <c r="B12" s="147"/>
      <c r="C12" s="154"/>
      <c r="D12" s="149">
        <v>41846</v>
      </c>
      <c r="E12" s="150"/>
      <c r="F12" s="151">
        <v>42387</v>
      </c>
      <c r="G12" s="152"/>
      <c r="H12" s="153"/>
    </row>
    <row r="13" spans="1:8" x14ac:dyDescent="0.15">
      <c r="A13" s="134"/>
      <c r="B13" s="139"/>
      <c r="C13" s="140"/>
      <c r="D13" s="141">
        <v>91200</v>
      </c>
      <c r="E13" s="142"/>
      <c r="F13" s="143">
        <v>72794</v>
      </c>
      <c r="G13" s="155"/>
      <c r="H13" s="145"/>
    </row>
    <row r="14" spans="1:8" x14ac:dyDescent="0.15">
      <c r="A14" s="146"/>
      <c r="B14" s="147"/>
      <c r="C14" s="148"/>
      <c r="D14" s="149">
        <v>37281</v>
      </c>
      <c r="E14" s="150"/>
      <c r="F14" s="151">
        <v>38982</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24.65</v>
      </c>
      <c r="C19" s="156">
        <f>ROUND(VALUE(SUBSTITUTE(実質収支比率等に係る経年分析!G$48,"▲","-")),2)</f>
        <v>18.489999999999998</v>
      </c>
      <c r="D19" s="156">
        <f>ROUND(VALUE(SUBSTITUTE(実質収支比率等に係る経年分析!H$48,"▲","-")),2)</f>
        <v>19.88</v>
      </c>
      <c r="E19" s="156">
        <f>ROUND(VALUE(SUBSTITUTE(実質収支比率等に係る経年分析!I$48,"▲","-")),2)</f>
        <v>15.79</v>
      </c>
      <c r="F19" s="156">
        <f>ROUND(VALUE(SUBSTITUTE(実質収支比率等に係る経年分析!J$48,"▲","-")),2)</f>
        <v>6.99</v>
      </c>
    </row>
    <row r="20" spans="1:11" x14ac:dyDescent="0.15">
      <c r="A20" s="156" t="s">
        <v>53</v>
      </c>
      <c r="B20" s="156">
        <f>ROUND(VALUE(SUBSTITUTE(実質収支比率等に係る経年分析!F$47,"▲","-")),2)</f>
        <v>41.89</v>
      </c>
      <c r="C20" s="156">
        <f>ROUND(VALUE(SUBSTITUTE(実質収支比率等に係る経年分析!G$47,"▲","-")),2)</f>
        <v>40.97</v>
      </c>
      <c r="D20" s="156">
        <f>ROUND(VALUE(SUBSTITUTE(実質収支比率等に係る経年分析!H$47,"▲","-")),2)</f>
        <v>42.58</v>
      </c>
      <c r="E20" s="156">
        <f>ROUND(VALUE(SUBSTITUTE(実質収支比率等に係る経年分析!I$47,"▲","-")),2)</f>
        <v>41.65</v>
      </c>
      <c r="F20" s="156">
        <f>ROUND(VALUE(SUBSTITUTE(実質収支比率等に係る経年分析!J$47,"▲","-")),2)</f>
        <v>41.47</v>
      </c>
    </row>
    <row r="21" spans="1:11" x14ac:dyDescent="0.15">
      <c r="A21" s="156" t="s">
        <v>54</v>
      </c>
      <c r="B21" s="156">
        <f>IF(ISNUMBER(VALUE(SUBSTITUTE(実質収支比率等に係る経年分析!F$49,"▲","-"))),ROUND(VALUE(SUBSTITUTE(実質収支比率等に係る経年分析!F$49,"▲","-")),2),NA())</f>
        <v>10.32</v>
      </c>
      <c r="C21" s="156">
        <f>IF(ISNUMBER(VALUE(SUBSTITUTE(実質収支比率等に係る経年分析!G$49,"▲","-"))),ROUND(VALUE(SUBSTITUTE(実質収支比率等に係る経年分析!G$49,"▲","-")),2),NA())</f>
        <v>-5.59</v>
      </c>
      <c r="D21" s="156">
        <f>IF(ISNUMBER(VALUE(SUBSTITUTE(実質収支比率等に係る経年分析!H$49,"▲","-"))),ROUND(VALUE(SUBSTITUTE(実質収支比率等に係る経年分析!H$49,"▲","-")),2),NA())</f>
        <v>0.69</v>
      </c>
      <c r="E21" s="156">
        <f>IF(ISNUMBER(VALUE(SUBSTITUTE(実質収支比率等に係る経年分析!I$49,"▲","-"))),ROUND(VALUE(SUBSTITUTE(実質収支比率等に係る経年分析!I$49,"▲","-")),2),NA())</f>
        <v>-3.08</v>
      </c>
      <c r="F21" s="156">
        <f>IF(ISNUMBER(VALUE(SUBSTITUTE(実質収支比率等に係る経年分析!J$49,"▲","-"))),ROUND(VALUE(SUBSTITUTE(実質収支比率等に係る経年分析!J$49,"▲","-")),2),NA())</f>
        <v>-6.43</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11.16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7.82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0.25</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0.05</v>
      </c>
    </row>
    <row r="31" spans="1:11" x14ac:dyDescent="0.15">
      <c r="A31" s="157" t="str">
        <f>IF(連結実質赤字比率に係る赤字・黒字の構成分析!C$39="",NA(),連結実質赤字比率に係る赤字・黒字の構成分析!C$39)</f>
        <v>簡易水道事業会計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0.48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0.62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0.35</v>
      </c>
    </row>
    <row r="32" spans="1:11" x14ac:dyDescent="0.1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1.91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1.0900000000000001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0.56999999999999995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0.54</v>
      </c>
    </row>
    <row r="33" spans="1:16" x14ac:dyDescent="0.15">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1.88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3.11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3.03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1.28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1.22</v>
      </c>
    </row>
    <row r="34" spans="1:16" x14ac:dyDescent="0.15">
      <c r="A34" s="157" t="str">
        <f>IF(連結実質赤字比率に係る赤字・黒字の構成分析!C$36="",NA(),連結実質赤字比率に係る赤字・黒字の構成分析!C$36)</f>
        <v>公共下水道事業会計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7.63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8.42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7.71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7.07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6.28</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24.65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18.489999999999998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19.88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15.79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6.98</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12.41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13.12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13.58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13.49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12.65</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2098</v>
      </c>
      <c r="E42" s="158"/>
      <c r="F42" s="158"/>
      <c r="G42" s="158">
        <f>'実質公債費比率（分子）の構造'!L$52</f>
        <v>2083</v>
      </c>
      <c r="H42" s="158"/>
      <c r="I42" s="158"/>
      <c r="J42" s="158">
        <f>'実質公債費比率（分子）の構造'!M$52</f>
        <v>2099</v>
      </c>
      <c r="K42" s="158"/>
      <c r="L42" s="158"/>
      <c r="M42" s="158">
        <f>'実質公債費比率（分子）の構造'!N$52</f>
        <v>2094</v>
      </c>
      <c r="N42" s="158"/>
      <c r="O42" s="158"/>
      <c r="P42" s="158">
        <f>'実質公債費比率（分子）の構造'!O$52</f>
        <v>2018</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11</v>
      </c>
      <c r="C44" s="158"/>
      <c r="D44" s="158"/>
      <c r="E44" s="158">
        <f>'実質公債費比率（分子）の構造'!L$50</f>
        <v>10</v>
      </c>
      <c r="F44" s="158"/>
      <c r="G44" s="158"/>
      <c r="H44" s="158">
        <f>'実質公債費比率（分子）の構造'!M$50</f>
        <v>10</v>
      </c>
      <c r="I44" s="158"/>
      <c r="J44" s="158"/>
      <c r="K44" s="158">
        <f>'実質公債費比率（分子）の構造'!N$50</f>
        <v>11</v>
      </c>
      <c r="L44" s="158"/>
      <c r="M44" s="158"/>
      <c r="N44" s="158" t="str">
        <f>'実質公債費比率（分子）の構造'!O$50</f>
        <v>-</v>
      </c>
      <c r="O44" s="158"/>
      <c r="P44" s="158"/>
    </row>
    <row r="45" spans="1:16" x14ac:dyDescent="0.15">
      <c r="A45" s="158" t="s">
        <v>63</v>
      </c>
      <c r="B45" s="158">
        <f>'実質公債費比率（分子）の構造'!K$49</f>
        <v>38</v>
      </c>
      <c r="C45" s="158"/>
      <c r="D45" s="158"/>
      <c r="E45" s="158">
        <f>'実質公債費比率（分子）の構造'!L$49</f>
        <v>42</v>
      </c>
      <c r="F45" s="158"/>
      <c r="G45" s="158"/>
      <c r="H45" s="158">
        <f>'実質公債費比率（分子）の構造'!M$49</f>
        <v>44</v>
      </c>
      <c r="I45" s="158"/>
      <c r="J45" s="158"/>
      <c r="K45" s="158">
        <f>'実質公債費比率（分子）の構造'!N$49</f>
        <v>38</v>
      </c>
      <c r="L45" s="158"/>
      <c r="M45" s="158"/>
      <c r="N45" s="158">
        <f>'実質公債費比率（分子）の構造'!O$49</f>
        <v>26</v>
      </c>
      <c r="O45" s="158"/>
      <c r="P45" s="158"/>
    </row>
    <row r="46" spans="1:16" x14ac:dyDescent="0.15">
      <c r="A46" s="158" t="s">
        <v>64</v>
      </c>
      <c r="B46" s="158">
        <f>'実質公債費比率（分子）の構造'!K$48</f>
        <v>1104</v>
      </c>
      <c r="C46" s="158"/>
      <c r="D46" s="158"/>
      <c r="E46" s="158">
        <f>'実質公債費比率（分子）の構造'!L$48</f>
        <v>1064</v>
      </c>
      <c r="F46" s="158"/>
      <c r="G46" s="158"/>
      <c r="H46" s="158">
        <f>'実質公債費比率（分子）の構造'!M$48</f>
        <v>1077</v>
      </c>
      <c r="I46" s="158"/>
      <c r="J46" s="158"/>
      <c r="K46" s="158">
        <f>'実質公債費比率（分子）の構造'!N$48</f>
        <v>1010</v>
      </c>
      <c r="L46" s="158"/>
      <c r="M46" s="158"/>
      <c r="N46" s="158">
        <f>'実質公債費比率（分子）の構造'!O$48</f>
        <v>1027</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1617</v>
      </c>
      <c r="C49" s="158"/>
      <c r="D49" s="158"/>
      <c r="E49" s="158">
        <f>'実質公債費比率（分子）の構造'!L$45</f>
        <v>1652</v>
      </c>
      <c r="F49" s="158"/>
      <c r="G49" s="158"/>
      <c r="H49" s="158">
        <f>'実質公債費比率（分子）の構造'!M$45</f>
        <v>1754</v>
      </c>
      <c r="I49" s="158"/>
      <c r="J49" s="158"/>
      <c r="K49" s="158">
        <f>'実質公債費比率（分子）の構造'!N$45</f>
        <v>1741</v>
      </c>
      <c r="L49" s="158"/>
      <c r="M49" s="158"/>
      <c r="N49" s="158">
        <f>'実質公債費比率（分子）の構造'!O$45</f>
        <v>1677</v>
      </c>
      <c r="O49" s="158"/>
      <c r="P49" s="158"/>
    </row>
    <row r="50" spans="1:16" x14ac:dyDescent="0.15">
      <c r="A50" s="158" t="s">
        <v>67</v>
      </c>
      <c r="B50" s="158" t="e">
        <f>NA()</f>
        <v>#N/A</v>
      </c>
      <c r="C50" s="158">
        <f>IF(ISNUMBER('実質公債費比率（分子）の構造'!K$53),'実質公債費比率（分子）の構造'!K$53,NA())</f>
        <v>672</v>
      </c>
      <c r="D50" s="158" t="e">
        <f>NA()</f>
        <v>#N/A</v>
      </c>
      <c r="E50" s="158" t="e">
        <f>NA()</f>
        <v>#N/A</v>
      </c>
      <c r="F50" s="158">
        <f>IF(ISNUMBER('実質公債費比率（分子）の構造'!L$53),'実質公債費比率（分子）の構造'!L$53,NA())</f>
        <v>685</v>
      </c>
      <c r="G50" s="158" t="e">
        <f>NA()</f>
        <v>#N/A</v>
      </c>
      <c r="H50" s="158" t="e">
        <f>NA()</f>
        <v>#N/A</v>
      </c>
      <c r="I50" s="158">
        <f>IF(ISNUMBER('実質公債費比率（分子）の構造'!M$53),'実質公債費比率（分子）の構造'!M$53,NA())</f>
        <v>786</v>
      </c>
      <c r="J50" s="158" t="e">
        <f>NA()</f>
        <v>#N/A</v>
      </c>
      <c r="K50" s="158" t="e">
        <f>NA()</f>
        <v>#N/A</v>
      </c>
      <c r="L50" s="158">
        <f>IF(ISNUMBER('実質公債費比率（分子）の構造'!N$53),'実質公債費比率（分子）の構造'!N$53,NA())</f>
        <v>706</v>
      </c>
      <c r="M50" s="158" t="e">
        <f>NA()</f>
        <v>#N/A</v>
      </c>
      <c r="N50" s="158" t="e">
        <f>NA()</f>
        <v>#N/A</v>
      </c>
      <c r="O50" s="158">
        <f>IF(ISNUMBER('実質公債費比率（分子）の構造'!O$53),'実質公債費比率（分子）の構造'!O$53,NA())</f>
        <v>712</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21710</v>
      </c>
      <c r="E56" s="157"/>
      <c r="F56" s="157"/>
      <c r="G56" s="157">
        <f>'将来負担比率（分子）の構造'!J$52</f>
        <v>20514</v>
      </c>
      <c r="H56" s="157"/>
      <c r="I56" s="157"/>
      <c r="J56" s="157">
        <f>'将来負担比率（分子）の構造'!K$52</f>
        <v>19526</v>
      </c>
      <c r="K56" s="157"/>
      <c r="L56" s="157"/>
      <c r="M56" s="157">
        <f>'将来負担比率（分子）の構造'!L$52</f>
        <v>18616</v>
      </c>
      <c r="N56" s="157"/>
      <c r="O56" s="157"/>
      <c r="P56" s="157">
        <f>'将来負担比率（分子）の構造'!M$52</f>
        <v>17073</v>
      </c>
    </row>
    <row r="57" spans="1:16" x14ac:dyDescent="0.15">
      <c r="A57" s="157" t="s">
        <v>42</v>
      </c>
      <c r="B57" s="157"/>
      <c r="C57" s="157"/>
      <c r="D57" s="157">
        <f>'将来負担比率（分子）の構造'!I$51</f>
        <v>836</v>
      </c>
      <c r="E57" s="157"/>
      <c r="F57" s="157"/>
      <c r="G57" s="157">
        <f>'将来負担比率（分子）の構造'!J$51</f>
        <v>812</v>
      </c>
      <c r="H57" s="157"/>
      <c r="I57" s="157"/>
      <c r="J57" s="157">
        <f>'将来負担比率（分子）の構造'!K$51</f>
        <v>764</v>
      </c>
      <c r="K57" s="157"/>
      <c r="L57" s="157"/>
      <c r="M57" s="157">
        <f>'将来負担比率（分子）の構造'!L$51</f>
        <v>810</v>
      </c>
      <c r="N57" s="157"/>
      <c r="O57" s="157"/>
      <c r="P57" s="157">
        <f>'将来負担比率（分子）の構造'!M$51</f>
        <v>770</v>
      </c>
    </row>
    <row r="58" spans="1:16" x14ac:dyDescent="0.15">
      <c r="A58" s="157" t="s">
        <v>41</v>
      </c>
      <c r="B58" s="157"/>
      <c r="C58" s="157"/>
      <c r="D58" s="157">
        <f>'将来負担比率（分子）の構造'!I$50</f>
        <v>7630</v>
      </c>
      <c r="E58" s="157"/>
      <c r="F58" s="157"/>
      <c r="G58" s="157">
        <f>'将来負担比率（分子）の構造'!J$50</f>
        <v>10484</v>
      </c>
      <c r="H58" s="157"/>
      <c r="I58" s="157"/>
      <c r="J58" s="157">
        <f>'将来負担比率（分子）の構造'!K$50</f>
        <v>11877</v>
      </c>
      <c r="K58" s="157"/>
      <c r="L58" s="157"/>
      <c r="M58" s="157">
        <f>'将来負担比率（分子）の構造'!L$50</f>
        <v>11979</v>
      </c>
      <c r="N58" s="157"/>
      <c r="O58" s="157"/>
      <c r="P58" s="157">
        <f>'将来負担比率（分子）の構造'!M$50</f>
        <v>12540</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2210</v>
      </c>
      <c r="C62" s="157"/>
      <c r="D62" s="157"/>
      <c r="E62" s="157">
        <f>'将来負担比率（分子）の構造'!J$45</f>
        <v>2202</v>
      </c>
      <c r="F62" s="157"/>
      <c r="G62" s="157"/>
      <c r="H62" s="157">
        <f>'将来負担比率（分子）の構造'!K$45</f>
        <v>2009</v>
      </c>
      <c r="I62" s="157"/>
      <c r="J62" s="157"/>
      <c r="K62" s="157">
        <f>'将来負担比率（分子）の構造'!L$45</f>
        <v>2044</v>
      </c>
      <c r="L62" s="157"/>
      <c r="M62" s="157"/>
      <c r="N62" s="157">
        <f>'将来負担比率（分子）の構造'!M$45</f>
        <v>2118</v>
      </c>
      <c r="O62" s="157"/>
      <c r="P62" s="157"/>
    </row>
    <row r="63" spans="1:16" x14ac:dyDescent="0.15">
      <c r="A63" s="157" t="s">
        <v>34</v>
      </c>
      <c r="B63" s="157">
        <f>'将来負担比率（分子）の構造'!I$44</f>
        <v>171</v>
      </c>
      <c r="C63" s="157"/>
      <c r="D63" s="157"/>
      <c r="E63" s="157">
        <f>'将来負担比率（分子）の構造'!J$44</f>
        <v>147</v>
      </c>
      <c r="F63" s="157"/>
      <c r="G63" s="157"/>
      <c r="H63" s="157">
        <f>'将来負担比率（分子）の構造'!K$44</f>
        <v>104</v>
      </c>
      <c r="I63" s="157"/>
      <c r="J63" s="157"/>
      <c r="K63" s="157">
        <f>'将来負担比率（分子）の構造'!L$44</f>
        <v>93</v>
      </c>
      <c r="L63" s="157"/>
      <c r="M63" s="157"/>
      <c r="N63" s="157">
        <f>'将来負担比率（分子）の構造'!M$44</f>
        <v>116</v>
      </c>
      <c r="O63" s="157"/>
      <c r="P63" s="157"/>
    </row>
    <row r="64" spans="1:16" x14ac:dyDescent="0.15">
      <c r="A64" s="157" t="s">
        <v>33</v>
      </c>
      <c r="B64" s="157">
        <f>'将来負担比率（分子）の構造'!I$43</f>
        <v>8594</v>
      </c>
      <c r="C64" s="157"/>
      <c r="D64" s="157"/>
      <c r="E64" s="157">
        <f>'将来負担比率（分子）の構造'!J$43</f>
        <v>8028</v>
      </c>
      <c r="F64" s="157"/>
      <c r="G64" s="157"/>
      <c r="H64" s="157">
        <f>'将来負担比率（分子）の構造'!K$43</f>
        <v>7429</v>
      </c>
      <c r="I64" s="157"/>
      <c r="J64" s="157"/>
      <c r="K64" s="157">
        <f>'将来負担比率（分子）の構造'!L$43</f>
        <v>6642</v>
      </c>
      <c r="L64" s="157"/>
      <c r="M64" s="157"/>
      <c r="N64" s="157">
        <f>'将来負担比率（分子）の構造'!M$43</f>
        <v>6010</v>
      </c>
      <c r="O64" s="157"/>
      <c r="P64" s="157"/>
    </row>
    <row r="65" spans="1:16" x14ac:dyDescent="0.15">
      <c r="A65" s="157" t="s">
        <v>32</v>
      </c>
      <c r="B65" s="157">
        <f>'将来負担比率（分子）の構造'!I$42</f>
        <v>31</v>
      </c>
      <c r="C65" s="157"/>
      <c r="D65" s="157"/>
      <c r="E65" s="157">
        <f>'将来負担比率（分子）の構造'!J$42</f>
        <v>21</v>
      </c>
      <c r="F65" s="157"/>
      <c r="G65" s="157"/>
      <c r="H65" s="157">
        <f>'将来負担比率（分子）の構造'!K$42</f>
        <v>10</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18532</v>
      </c>
      <c r="C66" s="157"/>
      <c r="D66" s="157"/>
      <c r="E66" s="157">
        <f>'将来負担比率（分子）の構造'!J$41</f>
        <v>18039</v>
      </c>
      <c r="F66" s="157"/>
      <c r="G66" s="157"/>
      <c r="H66" s="157">
        <f>'将来負担比率（分子）の構造'!K$41</f>
        <v>17445</v>
      </c>
      <c r="I66" s="157"/>
      <c r="J66" s="157"/>
      <c r="K66" s="157">
        <f>'将来負担比率（分子）の構造'!L$41</f>
        <v>17160</v>
      </c>
      <c r="L66" s="157"/>
      <c r="M66" s="157"/>
      <c r="N66" s="157">
        <f>'将来負担比率（分子）の構造'!M$41</f>
        <v>16635</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5104</v>
      </c>
      <c r="C72" s="161">
        <f>基金残高に係る経年分析!G55</f>
        <v>5107</v>
      </c>
      <c r="D72" s="161">
        <f>基金残高に係る経年分析!H55</f>
        <v>5113</v>
      </c>
    </row>
    <row r="73" spans="1:16" x14ac:dyDescent="0.15">
      <c r="A73" s="160" t="s">
        <v>74</v>
      </c>
      <c r="B73" s="161">
        <f>基金残高に係る経年分析!F56</f>
        <v>294</v>
      </c>
      <c r="C73" s="161">
        <f>基金残高に係る経年分析!G56</f>
        <v>294</v>
      </c>
      <c r="D73" s="161">
        <f>基金残高に係る経年分析!H56</f>
        <v>519</v>
      </c>
    </row>
    <row r="74" spans="1:16" x14ac:dyDescent="0.15">
      <c r="A74" s="160" t="s">
        <v>75</v>
      </c>
      <c r="B74" s="161">
        <f>基金残高に係る経年分析!F57</f>
        <v>5658</v>
      </c>
      <c r="C74" s="161">
        <f>基金残高に係る経年分析!G57</f>
        <v>5926</v>
      </c>
      <c r="D74" s="161">
        <f>基金残高に係る経年分析!H57</f>
        <v>6269</v>
      </c>
    </row>
  </sheetData>
  <sheetProtection algorithmName="SHA-512" hashValue="ixQMhiT+IyMlKL2FxFG6OjhVlU391scoAWw0wbxOgdsou9UptOB9Lke2zcfJLg05Sp+nm7k+hXjk/ghC6k8h4w==" saltValue="3c5MEQ4ZTmckiT0ANanBZ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笹井赳夫</cp:lastModifiedBy>
  <cp:lastPrinted>2026-03-10T04:19:47Z</cp:lastPrinted>
  <dcterms:created xsi:type="dcterms:W3CDTF">2026-02-23T06:10:16Z</dcterms:created>
  <dcterms:modified xsi:type="dcterms:W3CDTF">2026-09-30T08:01:47Z</dcterms:modified>
  <cp:category/>
</cp:coreProperties>
</file>