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codeName="ThisWorkbook" defaultThemeVersion="124226"/>
  <mc:AlternateContent xmlns:mc="http://schemas.openxmlformats.org/markup-compatibility/2006">
    <mc:Choice Requires="x15">
      <x15ac:absPath xmlns:x15ac="http://schemas.microsoft.com/office/spreadsheetml/2010/11/ac" url="\\Sv152173\210$\R5\08学校指導\02指導\04安全指導\３学期\0315【依頼】（市町村）「通学路における合同点検」に関する令和６年３月末時点の実施状況の報告について\"/>
    </mc:Choice>
  </mc:AlternateContent>
  <xr:revisionPtr revIDLastSave="0" documentId="8_{DEA37EDE-1557-4A90-99F8-C38F723B1E60}" xr6:coauthVersionLast="47" xr6:coauthVersionMax="47" xr10:uidLastSave="{00000000-0000-0000-0000-000000000000}"/>
  <bookViews>
    <workbookView xWindow="-120" yWindow="-120" windowWidth="20730" windowHeight="11160" firstSheet="1" activeTab="1" xr2:uid="{00000000-000D-0000-FFFF-FFFF00000000}"/>
  </bookViews>
  <sheets>
    <sheet name="小学校" sheetId="1" state="hidden" r:id="rId1"/>
    <sheet name="市町村教育委員会" sheetId="4" r:id="rId2"/>
  </sheets>
  <definedNames>
    <definedName name="_xlnm._FilterDatabase" localSheetId="1" hidden="1">市町村教育委員会!$A$17:$BI$60</definedName>
    <definedName name="_xlnm.Print_Area" localSheetId="1">市町村教育委員会!$A$1:$AP$61</definedName>
    <definedName name="_xlnm.Print_Area" localSheetId="0">小学校!$A$1:$M$55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F13" i="4" l="1"/>
  <c r="AF12" i="4"/>
  <c r="AF11" i="4"/>
  <c r="AF10" i="4"/>
  <c r="AE13" i="4"/>
  <c r="AE12" i="4"/>
  <c r="AE11" i="4"/>
  <c r="AE10" i="4"/>
  <c r="AD13" i="4"/>
  <c r="AD12" i="4"/>
  <c r="AD11" i="4"/>
  <c r="AD10" i="4"/>
  <c r="AC11" i="4"/>
  <c r="W12" i="4"/>
  <c r="AM20" i="4"/>
  <c r="S9" i="4"/>
  <c r="AM21" i="4" l="1"/>
  <c r="AM22" i="4"/>
  <c r="AM23" i="4"/>
  <c r="AM24" i="4"/>
  <c r="AM25" i="4"/>
  <c r="AM26" i="4"/>
  <c r="AM27" i="4"/>
  <c r="AM28" i="4"/>
  <c r="AM29" i="4"/>
  <c r="AM30" i="4"/>
  <c r="AM31" i="4"/>
  <c r="AM32" i="4"/>
  <c r="AM33" i="4"/>
  <c r="AM34" i="4"/>
  <c r="AM35" i="4"/>
  <c r="AM36" i="4"/>
  <c r="AM37" i="4"/>
  <c r="AM38" i="4"/>
  <c r="AM39" i="4"/>
  <c r="AM40" i="4"/>
  <c r="AM41" i="4"/>
  <c r="AM42" i="4"/>
  <c r="AM43" i="4"/>
  <c r="AM44" i="4"/>
  <c r="AM45" i="4"/>
  <c r="AM46" i="4"/>
  <c r="AM47" i="4"/>
  <c r="AM48" i="4"/>
  <c r="AM49" i="4"/>
  <c r="AM50" i="4"/>
  <c r="AM51" i="4"/>
  <c r="AM52" i="4"/>
  <c r="AM53" i="4"/>
  <c r="AM54" i="4"/>
  <c r="AM55" i="4"/>
  <c r="AM56" i="4"/>
  <c r="AM57" i="4"/>
  <c r="AM58" i="4"/>
  <c r="AM59" i="4"/>
  <c r="AM60" i="4"/>
  <c r="AM19" i="4"/>
  <c r="AM18" i="4"/>
  <c r="M11" i="4"/>
  <c r="M10" i="4"/>
  <c r="S10" i="4" l="1"/>
  <c r="W14" i="4"/>
  <c r="AC13" i="4"/>
  <c r="W13" i="4"/>
  <c r="AC12" i="4"/>
  <c r="W11" i="4"/>
  <c r="E11" i="4"/>
  <c r="AC10" i="4"/>
  <c r="W10" i="4"/>
  <c r="E10" i="4"/>
  <c r="W9" i="4"/>
  <c r="M9" i="4" l="1"/>
  <c r="E9" i="4"/>
</calcChain>
</file>

<file path=xl/sharedStrings.xml><?xml version="1.0" encoding="utf-8"?>
<sst xmlns="http://schemas.openxmlformats.org/spreadsheetml/2006/main" count="477" uniqueCount="215">
  <si>
    <t>番号</t>
    <rPh sb="0" eb="2">
      <t>バンゴウ</t>
    </rPh>
    <phoneticPr fontId="1"/>
  </si>
  <si>
    <t>危険である理由</t>
    <rPh sb="0" eb="2">
      <t>キケン</t>
    </rPh>
    <rPh sb="5" eb="7">
      <t>リユウ</t>
    </rPh>
    <phoneticPr fontId="1"/>
  </si>
  <si>
    <t>観点①見通しのよい道路や幹線道路の抜け道になっている道路など車の速度が上がりやすい箇所や大型車の進入が多い箇所</t>
    <rPh sb="0" eb="2">
      <t>カンテン</t>
    </rPh>
    <rPh sb="3" eb="5">
      <t>ミトオ</t>
    </rPh>
    <rPh sb="9" eb="11">
      <t>ドウロ</t>
    </rPh>
    <rPh sb="12" eb="14">
      <t>カンセン</t>
    </rPh>
    <rPh sb="14" eb="16">
      <t>ドウロ</t>
    </rPh>
    <rPh sb="17" eb="18">
      <t>ヌ</t>
    </rPh>
    <rPh sb="19" eb="20">
      <t>ミチ</t>
    </rPh>
    <rPh sb="26" eb="28">
      <t>ドウロ</t>
    </rPh>
    <rPh sb="30" eb="31">
      <t>クルマ</t>
    </rPh>
    <rPh sb="32" eb="34">
      <t>ソクド</t>
    </rPh>
    <rPh sb="35" eb="36">
      <t>ア</t>
    </rPh>
    <rPh sb="41" eb="43">
      <t>カショ</t>
    </rPh>
    <rPh sb="44" eb="47">
      <t>オオガタシャ</t>
    </rPh>
    <rPh sb="48" eb="50">
      <t>シンニュウ</t>
    </rPh>
    <rPh sb="51" eb="52">
      <t>オオ</t>
    </rPh>
    <rPh sb="53" eb="55">
      <t>カショ</t>
    </rPh>
    <phoneticPr fontId="1"/>
  </si>
  <si>
    <t>危険箇所</t>
    <rPh sb="0" eb="2">
      <t>キケン</t>
    </rPh>
    <rPh sb="2" eb="4">
      <t>カショ</t>
    </rPh>
    <phoneticPr fontId="1"/>
  </si>
  <si>
    <t>理由</t>
    <rPh sb="0" eb="2">
      <t>リユウ</t>
    </rPh>
    <phoneticPr fontId="1"/>
  </si>
  <si>
    <t>道路管理者</t>
    <rPh sb="0" eb="2">
      <t>ドウロ</t>
    </rPh>
    <rPh sb="2" eb="5">
      <t>カンリシャ</t>
    </rPh>
    <phoneticPr fontId="1"/>
  </si>
  <si>
    <t>警察</t>
    <rPh sb="0" eb="2">
      <t>ケイサツ</t>
    </rPh>
    <phoneticPr fontId="1"/>
  </si>
  <si>
    <t>小学校名及び通し番号</t>
    <rPh sb="0" eb="3">
      <t>ショウガッコウ</t>
    </rPh>
    <rPh sb="3" eb="4">
      <t>メイ</t>
    </rPh>
    <rPh sb="4" eb="5">
      <t>オヨ</t>
    </rPh>
    <rPh sb="6" eb="7">
      <t>トオ</t>
    </rPh>
    <rPh sb="8" eb="10">
      <t>バンゴウ</t>
    </rPh>
    <phoneticPr fontId="1"/>
  </si>
  <si>
    <t>学校・教育委員会</t>
    <rPh sb="0" eb="2">
      <t>ガッコウ</t>
    </rPh>
    <rPh sb="3" eb="5">
      <t>キョウイク</t>
    </rPh>
    <rPh sb="5" eb="8">
      <t>イインカイ</t>
    </rPh>
    <phoneticPr fontId="1"/>
  </si>
  <si>
    <t>対策必要箇所数</t>
    <rPh sb="0" eb="2">
      <t>タイサク</t>
    </rPh>
    <rPh sb="2" eb="4">
      <t>ヒツヨウ</t>
    </rPh>
    <rPh sb="4" eb="6">
      <t>カショ</t>
    </rPh>
    <rPh sb="6" eb="7">
      <t>スウ</t>
    </rPh>
    <phoneticPr fontId="1"/>
  </si>
  <si>
    <t>学校名</t>
    <rPh sb="0" eb="3">
      <t>ガッコウメイ</t>
    </rPh>
    <phoneticPr fontId="1"/>
  </si>
  <si>
    <t>観点②過去に事故に至らなくても、ヒヤリハット事例があった箇所</t>
    <phoneticPr fontId="1"/>
  </si>
  <si>
    <t>観点③保護者、見守り活動者、地域住民等から市町村への改善要請があった箇所</t>
    <phoneticPr fontId="1"/>
  </si>
  <si>
    <t>注意点</t>
    <rPh sb="0" eb="3">
      <t>チュウイテン</t>
    </rPh>
    <phoneticPr fontId="1"/>
  </si>
  <si>
    <t>箇所</t>
    <rPh sb="0" eb="2">
      <t>カショ</t>
    </rPh>
    <phoneticPr fontId="1"/>
  </si>
  <si>
    <t>市町村名</t>
    <rPh sb="0" eb="3">
      <t>シチョウソン</t>
    </rPh>
    <rPh sb="3" eb="4">
      <t>メイ</t>
    </rPh>
    <phoneticPr fontId="1"/>
  </si>
  <si>
    <t>担当者名・電話番号</t>
    <rPh sb="0" eb="3">
      <t>タントウシャ</t>
    </rPh>
    <rPh sb="3" eb="4">
      <t>メイ</t>
    </rPh>
    <rPh sb="5" eb="7">
      <t>デンワ</t>
    </rPh>
    <rPh sb="7" eb="9">
      <t>バンゴウ</t>
    </rPh>
    <phoneticPr fontId="1"/>
  </si>
  <si>
    <t>危険箇所の位置・形状</t>
    <phoneticPr fontId="1"/>
  </si>
  <si>
    <t>合同点検実施済</t>
    <rPh sb="0" eb="2">
      <t>ゴウドウ</t>
    </rPh>
    <rPh sb="2" eb="4">
      <t>テンケン</t>
    </rPh>
    <rPh sb="4" eb="6">
      <t>ジッシ</t>
    </rPh>
    <rPh sb="6" eb="7">
      <t>ズ</t>
    </rPh>
    <phoneticPr fontId="1"/>
  </si>
  <si>
    <t>対策済</t>
    <rPh sb="0" eb="2">
      <t>タイサク</t>
    </rPh>
    <rPh sb="2" eb="3">
      <t>ズ</t>
    </rPh>
    <phoneticPr fontId="1"/>
  </si>
  <si>
    <t>通学路の変更</t>
    <rPh sb="0" eb="3">
      <t>ツウガクロ</t>
    </rPh>
    <rPh sb="4" eb="6">
      <t>ヘンコウ</t>
    </rPh>
    <phoneticPr fontId="1"/>
  </si>
  <si>
    <t>安全教育</t>
    <rPh sb="0" eb="2">
      <t>アンゼン</t>
    </rPh>
    <rPh sb="2" eb="4">
      <t>キョウイク</t>
    </rPh>
    <phoneticPr fontId="1"/>
  </si>
  <si>
    <t>その他</t>
    <rPh sb="2" eb="3">
      <t>タ</t>
    </rPh>
    <phoneticPr fontId="1"/>
  </si>
  <si>
    <t>全小学校数</t>
    <rPh sb="0" eb="1">
      <t>ゼン</t>
    </rPh>
    <rPh sb="1" eb="4">
      <t>ショウガッコウ</t>
    </rPh>
    <rPh sb="4" eb="5">
      <t>スウ</t>
    </rPh>
    <phoneticPr fontId="1"/>
  </si>
  <si>
    <t>合同点検の有無</t>
    <rPh sb="0" eb="2">
      <t>ゴウドウ</t>
    </rPh>
    <rPh sb="2" eb="4">
      <t>テンケン</t>
    </rPh>
    <rPh sb="5" eb="7">
      <t>ウム</t>
    </rPh>
    <phoneticPr fontId="1"/>
  </si>
  <si>
    <t>箇所</t>
    <rPh sb="0" eb="2">
      <t>カショ</t>
    </rPh>
    <phoneticPr fontId="1"/>
  </si>
  <si>
    <t>番号</t>
    <rPh sb="0" eb="2">
      <t>バンゴウ</t>
    </rPh>
    <phoneticPr fontId="1"/>
  </si>
  <si>
    <t>うち、合同点検実施箇所数</t>
    <rPh sb="3" eb="5">
      <t>ゴウドウ</t>
    </rPh>
    <rPh sb="5" eb="7">
      <t>テンケン</t>
    </rPh>
    <rPh sb="7" eb="9">
      <t>ジッシ</t>
    </rPh>
    <rPh sb="9" eb="11">
      <t>カショ</t>
    </rPh>
    <rPh sb="11" eb="12">
      <t>スウ</t>
    </rPh>
    <phoneticPr fontId="1"/>
  </si>
  <si>
    <t>うち、合同点検未実施箇所数</t>
    <rPh sb="3" eb="5">
      <t>ゴウドウ</t>
    </rPh>
    <rPh sb="5" eb="7">
      <t>テンケン</t>
    </rPh>
    <rPh sb="7" eb="10">
      <t>ミジッシ</t>
    </rPh>
    <rPh sb="10" eb="12">
      <t>カショ</t>
    </rPh>
    <rPh sb="12" eb="13">
      <t>スウ</t>
    </rPh>
    <phoneticPr fontId="1"/>
  </si>
  <si>
    <t>対策必要箇所</t>
    <rPh sb="0" eb="2">
      <t>タイサク</t>
    </rPh>
    <rPh sb="2" eb="4">
      <t>ヒツヨウ</t>
    </rPh>
    <rPh sb="4" eb="6">
      <t>カショ</t>
    </rPh>
    <phoneticPr fontId="1"/>
  </si>
  <si>
    <t>危険箇所の位置・形状（交差点、○○前、路線等）</t>
    <rPh sb="0" eb="2">
      <t>キケン</t>
    </rPh>
    <rPh sb="2" eb="4">
      <t>カショ</t>
    </rPh>
    <rPh sb="5" eb="7">
      <t>イチ</t>
    </rPh>
    <rPh sb="8" eb="10">
      <t>ケイジョウ</t>
    </rPh>
    <rPh sb="11" eb="14">
      <t>コウサテン</t>
    </rPh>
    <rPh sb="17" eb="18">
      <t>マエ</t>
    </rPh>
    <rPh sb="19" eb="21">
      <t>ロセン</t>
    </rPh>
    <rPh sb="21" eb="22">
      <t>トウ</t>
    </rPh>
    <phoneticPr fontId="1"/>
  </si>
  <si>
    <t>うち、要請の観点</t>
    <rPh sb="3" eb="5">
      <t>ヨウセイ</t>
    </rPh>
    <rPh sb="6" eb="8">
      <t>カンテン</t>
    </rPh>
    <phoneticPr fontId="1"/>
  </si>
  <si>
    <t>うち、要請の観点以外</t>
    <rPh sb="3" eb="5">
      <t>ヨウセイ</t>
    </rPh>
    <rPh sb="6" eb="8">
      <t>カンテン</t>
    </rPh>
    <rPh sb="8" eb="10">
      <t>イガイ</t>
    </rPh>
    <phoneticPr fontId="1"/>
  </si>
  <si>
    <t>要請の観点</t>
    <rPh sb="0" eb="2">
      <t>ヨウセイ</t>
    </rPh>
    <rPh sb="3" eb="5">
      <t>カンテン</t>
    </rPh>
    <phoneticPr fontId="1"/>
  </si>
  <si>
    <t>要請の観点</t>
    <rPh sb="0" eb="2">
      <t>ヨウセイ</t>
    </rPh>
    <rPh sb="3" eb="5">
      <t>カンテン</t>
    </rPh>
    <phoneticPr fontId="1"/>
  </si>
  <si>
    <t>要請の観点以外</t>
    <rPh sb="0" eb="2">
      <t>ヨウセイ</t>
    </rPh>
    <rPh sb="3" eb="5">
      <t>カンテン</t>
    </rPh>
    <rPh sb="5" eb="7">
      <t>イガイ</t>
    </rPh>
    <phoneticPr fontId="1"/>
  </si>
  <si>
    <t>要請の観点以外である理由</t>
    <rPh sb="0" eb="2">
      <t>ヨウセイ</t>
    </rPh>
    <rPh sb="3" eb="5">
      <t>カンテン</t>
    </rPh>
    <rPh sb="5" eb="7">
      <t>イガイ</t>
    </rPh>
    <rPh sb="10" eb="12">
      <t>リユウ</t>
    </rPh>
    <phoneticPr fontId="1"/>
  </si>
  <si>
    <t>既に点検を実施</t>
    <rPh sb="0" eb="1">
      <t>スデ</t>
    </rPh>
    <rPh sb="2" eb="4">
      <t>テンケン</t>
    </rPh>
    <rPh sb="5" eb="7">
      <t>ジッシ</t>
    </rPh>
    <phoneticPr fontId="1"/>
  </si>
  <si>
    <t>今回新たに点検を実施</t>
    <rPh sb="0" eb="2">
      <t>コンカイ</t>
    </rPh>
    <rPh sb="2" eb="3">
      <t>アラ</t>
    </rPh>
    <rPh sb="5" eb="7">
      <t>テンケン</t>
    </rPh>
    <rPh sb="8" eb="10">
      <t>ジッシ</t>
    </rPh>
    <phoneticPr fontId="1"/>
  </si>
  <si>
    <t>実施しない場合、
その理由</t>
    <rPh sb="0" eb="2">
      <t>ジッシ</t>
    </rPh>
    <rPh sb="5" eb="7">
      <t>バアイ</t>
    </rPh>
    <rPh sb="11" eb="13">
      <t>リユウ</t>
    </rPh>
    <phoneticPr fontId="1"/>
  </si>
  <si>
    <t>対策必要箇所の抽出</t>
    <rPh sb="0" eb="2">
      <t>タイサク</t>
    </rPh>
    <rPh sb="2" eb="4">
      <t>ヒツヨウ</t>
    </rPh>
    <rPh sb="4" eb="6">
      <t>カショ</t>
    </rPh>
    <rPh sb="7" eb="9">
      <t>チュウシュツ</t>
    </rPh>
    <phoneticPr fontId="1"/>
  </si>
  <si>
    <t>学校・教育委員会による対策実施箇所数における対策内容</t>
    <rPh sb="0" eb="2">
      <t>ガッコウ</t>
    </rPh>
    <rPh sb="3" eb="5">
      <t>キョウイク</t>
    </rPh>
    <rPh sb="5" eb="7">
      <t>イイン</t>
    </rPh>
    <rPh sb="7" eb="8">
      <t>カイ</t>
    </rPh>
    <rPh sb="11" eb="13">
      <t>タイサク</t>
    </rPh>
    <rPh sb="13" eb="15">
      <t>ジッシ</t>
    </rPh>
    <rPh sb="15" eb="17">
      <t>カショ</t>
    </rPh>
    <rPh sb="17" eb="18">
      <t>スウ</t>
    </rPh>
    <rPh sb="22" eb="24">
      <t>タイサク</t>
    </rPh>
    <rPh sb="24" eb="26">
      <t>ナイヨウ</t>
    </rPh>
    <phoneticPr fontId="1"/>
  </si>
  <si>
    <t>対策実施担当</t>
    <rPh sb="0" eb="2">
      <t>タイサク</t>
    </rPh>
    <rPh sb="2" eb="4">
      <t>ジッシ</t>
    </rPh>
    <rPh sb="4" eb="6">
      <t>タントウ</t>
    </rPh>
    <phoneticPr fontId="1"/>
  </si>
  <si>
    <t>ボランティア等による見守り活動</t>
    <rPh sb="6" eb="7">
      <t>トウ</t>
    </rPh>
    <rPh sb="10" eb="12">
      <t>ミマモ</t>
    </rPh>
    <rPh sb="13" eb="15">
      <t>カツドウ</t>
    </rPh>
    <phoneticPr fontId="1"/>
  </si>
  <si>
    <t>その他</t>
    <rPh sb="2" eb="3">
      <t>タ</t>
    </rPh>
    <phoneticPr fontId="1"/>
  </si>
  <si>
    <t>校</t>
    <rPh sb="0" eb="1">
      <t>コウ</t>
    </rPh>
    <phoneticPr fontId="1"/>
  </si>
  <si>
    <t>危険箇所数</t>
    <rPh sb="0" eb="2">
      <t>キケン</t>
    </rPh>
    <rPh sb="2" eb="4">
      <t>カショ</t>
    </rPh>
    <rPh sb="4" eb="5">
      <t>スウ</t>
    </rPh>
    <phoneticPr fontId="1"/>
  </si>
  <si>
    <t>要請の観点</t>
    <rPh sb="0" eb="2">
      <t>ヨウセイ</t>
    </rPh>
    <rPh sb="3" eb="5">
      <t>カンテン</t>
    </rPh>
    <phoneticPr fontId="1"/>
  </si>
  <si>
    <t>対策必要箇所の抽出に
○が付かない理由</t>
    <rPh sb="0" eb="2">
      <t>タイサク</t>
    </rPh>
    <rPh sb="2" eb="4">
      <t>ヒツヨウ</t>
    </rPh>
    <rPh sb="4" eb="6">
      <t>カショ</t>
    </rPh>
    <rPh sb="7" eb="9">
      <t>チュウシュツ</t>
    </rPh>
    <rPh sb="13" eb="14">
      <t>ツ</t>
    </rPh>
    <rPh sb="17" eb="19">
      <t>リユウ</t>
    </rPh>
    <phoneticPr fontId="1"/>
  </si>
  <si>
    <t>学校・教育委員会の対策実施時期</t>
    <rPh sb="0" eb="2">
      <t>ガッコウ</t>
    </rPh>
    <rPh sb="3" eb="5">
      <t>キョウイク</t>
    </rPh>
    <rPh sb="5" eb="8">
      <t>イインカイ</t>
    </rPh>
    <rPh sb="9" eb="11">
      <t>タイサク</t>
    </rPh>
    <rPh sb="11" eb="13">
      <t>ジッシ</t>
    </rPh>
    <rPh sb="13" eb="15">
      <t>ジキ</t>
    </rPh>
    <phoneticPr fontId="1"/>
  </si>
  <si>
    <t>学校・教育委員会の対策内容</t>
    <rPh sb="9" eb="11">
      <t>タイサク</t>
    </rPh>
    <rPh sb="11" eb="13">
      <t>ナイヨウ</t>
    </rPh>
    <phoneticPr fontId="1"/>
  </si>
  <si>
    <t>安全教育</t>
    <rPh sb="0" eb="2">
      <t>アンゼン</t>
    </rPh>
    <rPh sb="2" eb="4">
      <t>キョウイク</t>
    </rPh>
    <phoneticPr fontId="1"/>
  </si>
  <si>
    <t>ボランティア等の見守り活動</t>
    <rPh sb="6" eb="7">
      <t>トウ</t>
    </rPh>
    <rPh sb="8" eb="10">
      <t>ミマモ</t>
    </rPh>
    <rPh sb="11" eb="13">
      <t>カツドウ</t>
    </rPh>
    <phoneticPr fontId="1"/>
  </si>
  <si>
    <t>通学路における合同点検状況</t>
    <rPh sb="0" eb="3">
      <t>ツウガクロ</t>
    </rPh>
    <rPh sb="7" eb="9">
      <t>ゴウドウ</t>
    </rPh>
    <rPh sb="9" eb="11">
      <t>テンケン</t>
    </rPh>
    <rPh sb="11" eb="13">
      <t>ジョウキョウ</t>
    </rPh>
    <phoneticPr fontId="1"/>
  </si>
  <si>
    <t>→</t>
    <phoneticPr fontId="1"/>
  </si>
  <si>
    <t>うち、報告小学校数</t>
  </si>
  <si>
    <t>学校・教育委員会による対策箇所数</t>
    <phoneticPr fontId="1"/>
  </si>
  <si>
    <t>道路管理者による対策箇所数</t>
    <rPh sb="0" eb="2">
      <t>ドウロ</t>
    </rPh>
    <rPh sb="2" eb="5">
      <t>カンリシャ</t>
    </rPh>
    <rPh sb="8" eb="10">
      <t>タイサク</t>
    </rPh>
    <rPh sb="10" eb="12">
      <t>カショ</t>
    </rPh>
    <rPh sb="12" eb="13">
      <t>スウ</t>
    </rPh>
    <phoneticPr fontId="1"/>
  </si>
  <si>
    <t>警察による対策箇所数</t>
    <rPh sb="0" eb="2">
      <t>ケイサツ</t>
    </rPh>
    <rPh sb="5" eb="7">
      <t>タイサク</t>
    </rPh>
    <rPh sb="7" eb="9">
      <t>カショ</t>
    </rPh>
    <rPh sb="9" eb="10">
      <t>スウ</t>
    </rPh>
    <phoneticPr fontId="1"/>
  </si>
  <si>
    <t>様式１　学校用</t>
    <rPh sb="0" eb="2">
      <t>ヨウシキ</t>
    </rPh>
    <rPh sb="4" eb="7">
      <t>ガッコウヨウ</t>
    </rPh>
    <phoneticPr fontId="1"/>
  </si>
  <si>
    <t>合同点検箇所数</t>
    <rPh sb="0" eb="2">
      <t>ゴウドウ</t>
    </rPh>
    <rPh sb="2" eb="4">
      <t>テンケン</t>
    </rPh>
    <rPh sb="4" eb="6">
      <t>カショ</t>
    </rPh>
    <rPh sb="6" eb="7">
      <t>スウ</t>
    </rPh>
    <phoneticPr fontId="1"/>
  </si>
  <si>
    <t>１　市町村教育委員会に提出する書類は、本表のほか、危険箇所の位置と番号を、校区の地図上に印をつけた地図を添付すること。
２　要請の観点（観点①～③）に該当しないものを「要請の観点以外」とする。
　　なお、要請の観点と要請の観点以外（これまでの観点）が競合した場合は、「要請の観点」に○をする。</t>
    <rPh sb="2" eb="5">
      <t>シチョウソン</t>
    </rPh>
    <rPh sb="5" eb="7">
      <t>キョウイク</t>
    </rPh>
    <rPh sb="7" eb="10">
      <t>イインカイ</t>
    </rPh>
    <rPh sb="11" eb="13">
      <t>テイシュツ</t>
    </rPh>
    <rPh sb="15" eb="17">
      <t>ショルイ</t>
    </rPh>
    <rPh sb="19" eb="20">
      <t>ホン</t>
    </rPh>
    <rPh sb="20" eb="21">
      <t>ヒョウ</t>
    </rPh>
    <rPh sb="33" eb="35">
      <t>バンゴウ</t>
    </rPh>
    <rPh sb="42" eb="43">
      <t>ウエ</t>
    </rPh>
    <rPh sb="49" eb="51">
      <t>チズ</t>
    </rPh>
    <rPh sb="52" eb="54">
      <t>テンプ</t>
    </rPh>
    <rPh sb="62" eb="64">
      <t>ヨウセイ</t>
    </rPh>
    <rPh sb="68" eb="70">
      <t>カンテン</t>
    </rPh>
    <rPh sb="84" eb="86">
      <t>ヨウセイ</t>
    </rPh>
    <rPh sb="87" eb="89">
      <t>カンテン</t>
    </rPh>
    <rPh sb="89" eb="91">
      <t>イガイ</t>
    </rPh>
    <rPh sb="108" eb="110">
      <t>ヨウセイ</t>
    </rPh>
    <rPh sb="111" eb="113">
      <t>カンテン</t>
    </rPh>
    <rPh sb="113" eb="115">
      <t>イガイ</t>
    </rPh>
    <rPh sb="134" eb="136">
      <t>ヨウセイ</t>
    </rPh>
    <phoneticPr fontId="1"/>
  </si>
  <si>
    <t>観点① 見通しのよい道路や幹線道路の抜け道になっている道路など車の速度が上がりやすい箇所や大型車の進入が多い箇所</t>
    <rPh sb="0" eb="2">
      <t>カンテン</t>
    </rPh>
    <rPh sb="4" eb="6">
      <t>ミトオ</t>
    </rPh>
    <rPh sb="10" eb="12">
      <t>ドウロ</t>
    </rPh>
    <rPh sb="13" eb="15">
      <t>カンセン</t>
    </rPh>
    <rPh sb="15" eb="17">
      <t>ドウロ</t>
    </rPh>
    <rPh sb="18" eb="19">
      <t>ヌ</t>
    </rPh>
    <rPh sb="20" eb="21">
      <t>ミチ</t>
    </rPh>
    <rPh sb="27" eb="29">
      <t>ドウロ</t>
    </rPh>
    <rPh sb="31" eb="32">
      <t>クルマ</t>
    </rPh>
    <rPh sb="33" eb="35">
      <t>ソクド</t>
    </rPh>
    <rPh sb="36" eb="37">
      <t>ア</t>
    </rPh>
    <rPh sb="42" eb="44">
      <t>カショ</t>
    </rPh>
    <rPh sb="45" eb="48">
      <t>オオガタシャ</t>
    </rPh>
    <rPh sb="49" eb="51">
      <t>シンニュウ</t>
    </rPh>
    <rPh sb="52" eb="53">
      <t>オオ</t>
    </rPh>
    <rPh sb="54" eb="56">
      <t>カショ</t>
    </rPh>
    <phoneticPr fontId="1"/>
  </si>
  <si>
    <t>対策済箇所数</t>
    <rPh sb="0" eb="2">
      <t>タイサク</t>
    </rPh>
    <rPh sb="2" eb="3">
      <t>ズ</t>
    </rPh>
    <rPh sb="3" eb="6">
      <t>カショスウ</t>
    </rPh>
    <phoneticPr fontId="1"/>
  </si>
  <si>
    <t>学校・教育委員会</t>
    <phoneticPr fontId="1"/>
  </si>
  <si>
    <t>箇所数</t>
    <rPh sb="0" eb="3">
      <t>カショスウ</t>
    </rPh>
    <phoneticPr fontId="1"/>
  </si>
  <si>
    <t>対策済</t>
    <rPh sb="0" eb="3">
      <t>タイサクズ</t>
    </rPh>
    <phoneticPr fontId="1"/>
  </si>
  <si>
    <t>道路管理者
による
対策済箇所</t>
    <rPh sb="0" eb="5">
      <t>ドウロカンリシャ</t>
    </rPh>
    <rPh sb="10" eb="13">
      <t>タイサクズ</t>
    </rPh>
    <rPh sb="13" eb="15">
      <t>カショ</t>
    </rPh>
    <phoneticPr fontId="1"/>
  </si>
  <si>
    <t>警察
による
対策済箇所</t>
    <rPh sb="0" eb="2">
      <t>ケイサツ</t>
    </rPh>
    <rPh sb="7" eb="10">
      <t>タイサクズ</t>
    </rPh>
    <rPh sb="10" eb="12">
      <t>カショ</t>
    </rPh>
    <phoneticPr fontId="1"/>
  </si>
  <si>
    <t>対策済箇所
（全体）</t>
    <rPh sb="0" eb="3">
      <t>タイサクズ</t>
    </rPh>
    <rPh sb="3" eb="5">
      <t>カショ</t>
    </rPh>
    <rPh sb="7" eb="9">
      <t>ゼンタイ</t>
    </rPh>
    <phoneticPr fontId="1"/>
  </si>
  <si>
    <t>対策済箇所（全体）</t>
    <rPh sb="0" eb="2">
      <t>タイサク</t>
    </rPh>
    <rPh sb="2" eb="3">
      <t>ズ</t>
    </rPh>
    <rPh sb="3" eb="5">
      <t>カショ</t>
    </rPh>
    <rPh sb="6" eb="8">
      <t>ゼンタイ</t>
    </rPh>
    <phoneticPr fontId="1"/>
  </si>
  <si>
    <t>その他の機関による対策済箇所</t>
    <rPh sb="2" eb="3">
      <t>タ</t>
    </rPh>
    <rPh sb="4" eb="6">
      <t>キカン</t>
    </rPh>
    <rPh sb="9" eb="11">
      <t>タイサク</t>
    </rPh>
    <rPh sb="11" eb="12">
      <t>ズ</t>
    </rPh>
    <rPh sb="12" eb="14">
      <t>カショ</t>
    </rPh>
    <phoneticPr fontId="1"/>
  </si>
  <si>
    <t>令和５年度末までに実施</t>
    <rPh sb="0" eb="2">
      <t>レイワ</t>
    </rPh>
    <rPh sb="3" eb="5">
      <t>ネンド</t>
    </rPh>
    <rPh sb="5" eb="6">
      <t>マツ</t>
    </rPh>
    <rPh sb="9" eb="11">
      <t>ジッシ</t>
    </rPh>
    <phoneticPr fontId="1"/>
  </si>
  <si>
    <t>令和５年度末までに実施</t>
    <phoneticPr fontId="1"/>
  </si>
  <si>
    <t>令和６年度以降に実施</t>
    <phoneticPr fontId="1"/>
  </si>
  <si>
    <t>令和６年度以降に実施</t>
    <rPh sb="0" eb="2">
      <t>レイワ</t>
    </rPh>
    <rPh sb="3" eb="5">
      <t>ネンド</t>
    </rPh>
    <rPh sb="5" eb="7">
      <t>イコウ</t>
    </rPh>
    <rPh sb="8" eb="10">
      <t>ジッシ</t>
    </rPh>
    <phoneticPr fontId="1"/>
  </si>
  <si>
    <t>新井小学校1</t>
    <rPh sb="0" eb="2">
      <t>アライ</t>
    </rPh>
    <rPh sb="2" eb="5">
      <t>ショウガッコウ</t>
    </rPh>
    <phoneticPr fontId="1"/>
  </si>
  <si>
    <t>斐太北小1</t>
    <rPh sb="0" eb="1">
      <t>ヒ</t>
    </rPh>
    <rPh sb="1" eb="2">
      <t>フト</t>
    </rPh>
    <rPh sb="2" eb="3">
      <t>キタ</t>
    </rPh>
    <rPh sb="3" eb="4">
      <t>ショウ</t>
    </rPh>
    <phoneticPr fontId="1"/>
  </si>
  <si>
    <t>斐太北小2</t>
    <rPh sb="0" eb="1">
      <t>ヒ</t>
    </rPh>
    <rPh sb="1" eb="2">
      <t>フト</t>
    </rPh>
    <rPh sb="2" eb="3">
      <t>キタ</t>
    </rPh>
    <rPh sb="3" eb="4">
      <t>ショウ</t>
    </rPh>
    <phoneticPr fontId="1"/>
  </si>
  <si>
    <t>斐太北小3</t>
    <rPh sb="0" eb="2">
      <t>ヒダ</t>
    </rPh>
    <rPh sb="2" eb="3">
      <t>キタ</t>
    </rPh>
    <rPh sb="3" eb="4">
      <t>ショウ</t>
    </rPh>
    <phoneticPr fontId="1"/>
  </si>
  <si>
    <t>斐太北小4</t>
    <rPh sb="0" eb="1">
      <t>ヒ</t>
    </rPh>
    <rPh sb="1" eb="2">
      <t>フト</t>
    </rPh>
    <rPh sb="2" eb="3">
      <t>キタ</t>
    </rPh>
    <rPh sb="3" eb="4">
      <t>ショウ</t>
    </rPh>
    <phoneticPr fontId="1"/>
  </si>
  <si>
    <t>斐太北小5</t>
    <rPh sb="0" eb="2">
      <t>ヒダ</t>
    </rPh>
    <rPh sb="2" eb="3">
      <t>キタ</t>
    </rPh>
    <rPh sb="3" eb="4">
      <t>ショウ</t>
    </rPh>
    <phoneticPr fontId="1"/>
  </si>
  <si>
    <t>斐太北小6</t>
    <rPh sb="0" eb="2">
      <t>ヒダ</t>
    </rPh>
    <rPh sb="2" eb="3">
      <t>キタ</t>
    </rPh>
    <rPh sb="3" eb="4">
      <t>ショウ</t>
    </rPh>
    <phoneticPr fontId="1"/>
  </si>
  <si>
    <t>斐太北小7</t>
    <rPh sb="0" eb="2">
      <t>ヒダ</t>
    </rPh>
    <rPh sb="2" eb="3">
      <t>キタ</t>
    </rPh>
    <rPh sb="3" eb="4">
      <t>ショウ</t>
    </rPh>
    <phoneticPr fontId="1"/>
  </si>
  <si>
    <t>斐太北小8</t>
    <rPh sb="0" eb="1">
      <t>ヒ</t>
    </rPh>
    <rPh sb="1" eb="2">
      <t>フト</t>
    </rPh>
    <rPh sb="2" eb="3">
      <t>キタ</t>
    </rPh>
    <rPh sb="3" eb="4">
      <t>ショウ</t>
    </rPh>
    <phoneticPr fontId="1"/>
  </si>
  <si>
    <t>斐太北小9</t>
    <rPh sb="0" eb="1">
      <t>ヒ</t>
    </rPh>
    <rPh sb="1" eb="2">
      <t>フト</t>
    </rPh>
    <rPh sb="2" eb="3">
      <t>キタ</t>
    </rPh>
    <rPh sb="3" eb="4">
      <t>ショウ</t>
    </rPh>
    <phoneticPr fontId="1"/>
  </si>
  <si>
    <t>斐太北小10</t>
    <rPh sb="0" eb="1">
      <t>ヒ</t>
    </rPh>
    <rPh sb="1" eb="2">
      <t>フト</t>
    </rPh>
    <rPh sb="2" eb="3">
      <t>キタ</t>
    </rPh>
    <rPh sb="3" eb="4">
      <t>ショウ</t>
    </rPh>
    <phoneticPr fontId="1"/>
  </si>
  <si>
    <t>新井南小1</t>
    <rPh sb="0" eb="2">
      <t>アライ</t>
    </rPh>
    <rPh sb="2" eb="3">
      <t>ミナミ</t>
    </rPh>
    <rPh sb="3" eb="4">
      <t>ショウ</t>
    </rPh>
    <phoneticPr fontId="1"/>
  </si>
  <si>
    <t>新井南小2</t>
    <rPh sb="0" eb="2">
      <t>アライ</t>
    </rPh>
    <rPh sb="2" eb="3">
      <t>ミナミ</t>
    </rPh>
    <rPh sb="3" eb="4">
      <t>ショウ</t>
    </rPh>
    <phoneticPr fontId="1"/>
  </si>
  <si>
    <t>新井南小3</t>
    <rPh sb="0" eb="2">
      <t>アライ</t>
    </rPh>
    <rPh sb="2" eb="3">
      <t>ミナミ</t>
    </rPh>
    <rPh sb="3" eb="4">
      <t>ショウ</t>
    </rPh>
    <phoneticPr fontId="1"/>
  </si>
  <si>
    <t>新井南小4</t>
    <rPh sb="0" eb="2">
      <t>アライ</t>
    </rPh>
    <rPh sb="2" eb="3">
      <t>ミナミ</t>
    </rPh>
    <rPh sb="3" eb="4">
      <t>ショウ</t>
    </rPh>
    <phoneticPr fontId="1"/>
  </si>
  <si>
    <t>新井南小5</t>
    <rPh sb="0" eb="2">
      <t>アライ</t>
    </rPh>
    <rPh sb="2" eb="3">
      <t>ミナミ</t>
    </rPh>
    <rPh sb="3" eb="4">
      <t>ショウ</t>
    </rPh>
    <phoneticPr fontId="1"/>
  </si>
  <si>
    <t>新井南小6</t>
    <rPh sb="0" eb="2">
      <t>アライ</t>
    </rPh>
    <rPh sb="2" eb="3">
      <t>ミナミ</t>
    </rPh>
    <rPh sb="3" eb="4">
      <t>ショウ</t>
    </rPh>
    <phoneticPr fontId="1"/>
  </si>
  <si>
    <t>新井南小7</t>
    <rPh sb="0" eb="2">
      <t>アライ</t>
    </rPh>
    <rPh sb="2" eb="3">
      <t>ミナミ</t>
    </rPh>
    <rPh sb="3" eb="4">
      <t>ショウ</t>
    </rPh>
    <phoneticPr fontId="1"/>
  </si>
  <si>
    <t>新井南小8</t>
    <rPh sb="0" eb="2">
      <t>アライ</t>
    </rPh>
    <rPh sb="2" eb="3">
      <t>ミナミ</t>
    </rPh>
    <rPh sb="3" eb="4">
      <t>ショウ</t>
    </rPh>
    <phoneticPr fontId="1"/>
  </si>
  <si>
    <t>新井南小9</t>
    <rPh sb="0" eb="2">
      <t>アライ</t>
    </rPh>
    <rPh sb="2" eb="3">
      <t>ミナミ</t>
    </rPh>
    <rPh sb="3" eb="4">
      <t>ショウ</t>
    </rPh>
    <phoneticPr fontId="1"/>
  </si>
  <si>
    <t>新井南小10</t>
    <rPh sb="0" eb="2">
      <t>アライ</t>
    </rPh>
    <rPh sb="2" eb="3">
      <t>ミナミ</t>
    </rPh>
    <rPh sb="3" eb="4">
      <t>ショウ</t>
    </rPh>
    <phoneticPr fontId="1"/>
  </si>
  <si>
    <t>新井南小11</t>
    <rPh sb="0" eb="2">
      <t>アライ</t>
    </rPh>
    <rPh sb="2" eb="3">
      <t>ミナミ</t>
    </rPh>
    <rPh sb="3" eb="4">
      <t>ショウ</t>
    </rPh>
    <phoneticPr fontId="1"/>
  </si>
  <si>
    <t>新井北小1</t>
    <rPh sb="0" eb="2">
      <t>アライ</t>
    </rPh>
    <rPh sb="2" eb="3">
      <t>キタ</t>
    </rPh>
    <rPh sb="3" eb="4">
      <t>ショウ</t>
    </rPh>
    <phoneticPr fontId="1"/>
  </si>
  <si>
    <t>新井北小2</t>
    <rPh sb="0" eb="2">
      <t>アライ</t>
    </rPh>
    <rPh sb="2" eb="3">
      <t>キタ</t>
    </rPh>
    <rPh sb="3" eb="4">
      <t>ショウ</t>
    </rPh>
    <phoneticPr fontId="1"/>
  </si>
  <si>
    <t>新井北小3</t>
    <rPh sb="0" eb="2">
      <t>アライ</t>
    </rPh>
    <rPh sb="2" eb="3">
      <t>キタ</t>
    </rPh>
    <rPh sb="3" eb="4">
      <t>ショウ</t>
    </rPh>
    <phoneticPr fontId="1"/>
  </si>
  <si>
    <t>新井北小4</t>
    <rPh sb="0" eb="2">
      <t>アライ</t>
    </rPh>
    <rPh sb="2" eb="3">
      <t>キタ</t>
    </rPh>
    <rPh sb="3" eb="4">
      <t>ショウ</t>
    </rPh>
    <phoneticPr fontId="1"/>
  </si>
  <si>
    <t>新井中央小1</t>
    <rPh sb="0" eb="2">
      <t>アライ</t>
    </rPh>
    <rPh sb="2" eb="4">
      <t>チュウオウ</t>
    </rPh>
    <rPh sb="4" eb="5">
      <t>ショウ</t>
    </rPh>
    <phoneticPr fontId="1"/>
  </si>
  <si>
    <t>新井中央小2</t>
    <rPh sb="0" eb="2">
      <t>アライ</t>
    </rPh>
    <rPh sb="2" eb="4">
      <t>チュウオウ</t>
    </rPh>
    <rPh sb="4" eb="5">
      <t>ショウ</t>
    </rPh>
    <phoneticPr fontId="1"/>
  </si>
  <si>
    <t>新井中央小3</t>
    <rPh sb="0" eb="2">
      <t>アライ</t>
    </rPh>
    <rPh sb="2" eb="4">
      <t>チュウオウ</t>
    </rPh>
    <rPh sb="4" eb="5">
      <t>ショウ</t>
    </rPh>
    <phoneticPr fontId="1"/>
  </si>
  <si>
    <t>新井中央小4</t>
    <rPh sb="0" eb="2">
      <t>アライ</t>
    </rPh>
    <rPh sb="2" eb="4">
      <t>チュウオウ</t>
    </rPh>
    <rPh sb="4" eb="5">
      <t>ショウ</t>
    </rPh>
    <phoneticPr fontId="1"/>
  </si>
  <si>
    <t>新井中央小5</t>
    <rPh sb="0" eb="2">
      <t>アライ</t>
    </rPh>
    <rPh sb="2" eb="4">
      <t>チュウオウ</t>
    </rPh>
    <rPh sb="4" eb="5">
      <t>ショウ</t>
    </rPh>
    <phoneticPr fontId="1"/>
  </si>
  <si>
    <t>新井中央小6</t>
    <rPh sb="0" eb="2">
      <t>アライ</t>
    </rPh>
    <rPh sb="2" eb="4">
      <t>チュウオウ</t>
    </rPh>
    <rPh sb="4" eb="5">
      <t>ショウ</t>
    </rPh>
    <phoneticPr fontId="1"/>
  </si>
  <si>
    <t>新井中央小7</t>
    <rPh sb="0" eb="2">
      <t>アライ</t>
    </rPh>
    <rPh sb="2" eb="4">
      <t>チュウオウ</t>
    </rPh>
    <rPh sb="4" eb="5">
      <t>ショウ</t>
    </rPh>
    <phoneticPr fontId="1"/>
  </si>
  <si>
    <t>新井中央小8</t>
    <rPh sb="0" eb="2">
      <t>アライ</t>
    </rPh>
    <rPh sb="2" eb="4">
      <t>チュウオウ</t>
    </rPh>
    <rPh sb="4" eb="5">
      <t>ショウ</t>
    </rPh>
    <phoneticPr fontId="1"/>
  </si>
  <si>
    <t>新井中央小9</t>
    <rPh sb="0" eb="2">
      <t>アライ</t>
    </rPh>
    <rPh sb="2" eb="4">
      <t>チュウオウ</t>
    </rPh>
    <rPh sb="4" eb="5">
      <t>ショウ</t>
    </rPh>
    <phoneticPr fontId="1"/>
  </si>
  <si>
    <t>新井中央小10</t>
    <rPh sb="0" eb="2">
      <t>アライ</t>
    </rPh>
    <rPh sb="2" eb="4">
      <t>チュウオウ</t>
    </rPh>
    <rPh sb="4" eb="5">
      <t>ショウ</t>
    </rPh>
    <phoneticPr fontId="1"/>
  </si>
  <si>
    <t>妙高高原北小1</t>
    <rPh sb="0" eb="2">
      <t>ミョウコウ</t>
    </rPh>
    <rPh sb="2" eb="4">
      <t>コウゲン</t>
    </rPh>
    <rPh sb="4" eb="5">
      <t>キタ</t>
    </rPh>
    <rPh sb="5" eb="6">
      <t>ショウ</t>
    </rPh>
    <phoneticPr fontId="1"/>
  </si>
  <si>
    <t>妙高高原北小2</t>
    <rPh sb="0" eb="2">
      <t>ミョウコウ</t>
    </rPh>
    <rPh sb="2" eb="4">
      <t>コウゲン</t>
    </rPh>
    <rPh sb="4" eb="5">
      <t>キタ</t>
    </rPh>
    <rPh sb="5" eb="6">
      <t>ショウ</t>
    </rPh>
    <phoneticPr fontId="1"/>
  </si>
  <si>
    <t>妙高高原北小3</t>
    <rPh sb="0" eb="2">
      <t>ミョウコウ</t>
    </rPh>
    <rPh sb="2" eb="4">
      <t>コウゲン</t>
    </rPh>
    <rPh sb="4" eb="5">
      <t>キタ</t>
    </rPh>
    <rPh sb="5" eb="6">
      <t>ショウ</t>
    </rPh>
    <phoneticPr fontId="1"/>
  </si>
  <si>
    <t>妙高高原北小4</t>
    <rPh sb="0" eb="2">
      <t>ミョウコウ</t>
    </rPh>
    <rPh sb="2" eb="4">
      <t>コウゲン</t>
    </rPh>
    <rPh sb="4" eb="5">
      <t>キタ</t>
    </rPh>
    <rPh sb="5" eb="6">
      <t>ショウ</t>
    </rPh>
    <phoneticPr fontId="1"/>
  </si>
  <si>
    <t>妙高高原南小1</t>
    <rPh sb="0" eb="2">
      <t>ミョウコウ</t>
    </rPh>
    <rPh sb="2" eb="4">
      <t>コウゲン</t>
    </rPh>
    <rPh sb="4" eb="5">
      <t>ミナミ</t>
    </rPh>
    <rPh sb="5" eb="6">
      <t>ショウ</t>
    </rPh>
    <phoneticPr fontId="1"/>
  </si>
  <si>
    <t>妙高高原南小2</t>
    <rPh sb="0" eb="2">
      <t>ミョウコウ</t>
    </rPh>
    <rPh sb="2" eb="4">
      <t>コウゲン</t>
    </rPh>
    <rPh sb="4" eb="5">
      <t>ミナミ</t>
    </rPh>
    <rPh sb="5" eb="6">
      <t>ショウ</t>
    </rPh>
    <phoneticPr fontId="1"/>
  </si>
  <si>
    <t>妙高高原南小3</t>
    <rPh sb="0" eb="2">
      <t>ミョウコウ</t>
    </rPh>
    <rPh sb="2" eb="4">
      <t>コウゲン</t>
    </rPh>
    <rPh sb="4" eb="5">
      <t>ミナミ</t>
    </rPh>
    <rPh sb="5" eb="6">
      <t>ショウ</t>
    </rPh>
    <phoneticPr fontId="1"/>
  </si>
  <si>
    <t>窪バス停前道路
県道西野谷・二本木停車場線</t>
    <rPh sb="8" eb="10">
      <t>ケンドウ</t>
    </rPh>
    <rPh sb="10" eb="12">
      <t>ニシノ</t>
    </rPh>
    <rPh sb="12" eb="13">
      <t>タニ</t>
    </rPh>
    <rPh sb="14" eb="17">
      <t>ニホンギ</t>
    </rPh>
    <rPh sb="17" eb="20">
      <t>テイシャジョウ</t>
    </rPh>
    <rPh sb="20" eb="21">
      <t>セン</t>
    </rPh>
    <phoneticPr fontId="1"/>
  </si>
  <si>
    <t>妙高市岡崎新田693－5伊藤利雄さん宅前　用水路水門付近
市道岡崎新田雪森線</t>
    <rPh sb="29" eb="31">
      <t>シドウ</t>
    </rPh>
    <rPh sb="31" eb="33">
      <t>オカザキ</t>
    </rPh>
    <rPh sb="33" eb="35">
      <t>シンデン</t>
    </rPh>
    <rPh sb="35" eb="36">
      <t>ユキ</t>
    </rPh>
    <rPh sb="36" eb="37">
      <t>モリ</t>
    </rPh>
    <rPh sb="37" eb="38">
      <t>セン</t>
    </rPh>
    <phoneticPr fontId="1"/>
  </si>
  <si>
    <t>妙高市雪森652－8石川智司さん宅前　三差路（斐太北保育園手前）</t>
  </si>
  <si>
    <t>妙高市雪森168（有）頸南運輸付近</t>
  </si>
  <si>
    <t>「番号４」から青田方面へ向かう道
（県道上越高田インター線）</t>
    <rPh sb="18" eb="20">
      <t>ケンドウ</t>
    </rPh>
    <rPh sb="20" eb="22">
      <t>ジョウエツ</t>
    </rPh>
    <rPh sb="22" eb="24">
      <t>タカダ</t>
    </rPh>
    <rPh sb="28" eb="29">
      <t>セン</t>
    </rPh>
    <phoneticPr fontId="1"/>
  </si>
  <si>
    <t>妙高市青田697杉谷要さん宅前　県道85号線 三差路</t>
  </si>
  <si>
    <t>県道63号線　乙吉交差点から南方面へ進む道路</t>
  </si>
  <si>
    <t>学校前市道（飛田～南葉町～雪森～乙吉）</t>
  </si>
  <si>
    <t>斐太北保育園から63号線を渡る地下道</t>
  </si>
  <si>
    <t>岡崎新田～飛田新田間の市道　十日市飛田新田線</t>
  </si>
  <si>
    <t>国道１８号乙吉交差点</t>
  </si>
  <si>
    <t>妙高市除戸381-1・新井南小学校入口T字路</t>
  </si>
  <si>
    <t>妙高市除戸から上堀之内にかけての地域・国道292号線沿線</t>
  </si>
  <si>
    <t>妙高市猿橋・国道292号線沿線</t>
  </si>
  <si>
    <t>妙高市除戸680・願生寺付近用水路</t>
  </si>
  <si>
    <t>妙高市除戸1867・新井南小学校北側T字路付近</t>
  </si>
  <si>
    <t>妙高市楡島172-1・国道292号沿線楡島バス停付近</t>
  </si>
  <si>
    <t>妙高市猿橋・国道292号線沿線猿橋下バス停付近</t>
  </si>
  <si>
    <t>妙高市長沢3071・国道292号線沿線下平バス停付近</t>
  </si>
  <si>
    <t>妙高市小原新田328・主要地方道飯山･斑尾･新井線沿線小原酒井宅車庫前バス停付近</t>
  </si>
  <si>
    <t>妙高市大原新田310・主要地方道飯山･斑尾･新井線沿線大原下バス停付近</t>
  </si>
  <si>
    <t>妙高市大原新田410・主要地方道飯山･斑尾･新井線沿線大原上消防小屋前バス停付近</t>
  </si>
  <si>
    <t>月岡の団地から通りに出るあたり（月岡2-6-6付近）</t>
  </si>
  <si>
    <t>月岡2丁目のカーブ（月岡2-1-28）
市道　稲塚広島線</t>
  </si>
  <si>
    <t>上百々2-5-１付近の道路
市道　稲塚広島線</t>
  </si>
  <si>
    <t>柳井田町1-12-35付近の道路（～1-8-18）
柳井田町公民館前道路</t>
  </si>
  <si>
    <t>妙高市諏訪町１丁目3-34
諏訪町「薬のアオキ」前、押しボタン信号横断歩道
県道　新井柿崎線</t>
  </si>
  <si>
    <t>妙高市諏訪町１丁目3-34～諏訪町１丁目3-3
諏訪町「薬のアオキ」前押しボタン信号～諏訪町商店街道路</t>
  </si>
  <si>
    <t>妙高市西条311～西條475-5
西条から北条への通学路（かんずり裏農道）
市道　西條北向線</t>
  </si>
  <si>
    <t>妙高市北条
新井柿崎線「吉木」交差点の北側の十字路
市道　国賀北条線、市道　吉木バイパス線</t>
  </si>
  <si>
    <t>妙高市関川町２丁目2-13～関川町２丁目8-28
学校、よつば保育園周辺のゾーン３０
市道　諏訪町関川町線</t>
  </si>
  <si>
    <t>妙高市諏訪町２丁目2-1～美守２丁目7-1
諏訪町２丁目フードショップうるまさんから美守児童遊園地までの道
市道　警察署諏訪町線</t>
  </si>
  <si>
    <t>妙高市高柳１丁目19～北方面
高柳ほっとランド方面通学路
市道　五反田線</t>
  </si>
  <si>
    <t>妙高市東雲町2-1
東條会館脇線路下アンダーパス歩道</t>
  </si>
  <si>
    <t>妙高市諏訪町２丁目5
鉛筆地下道</t>
  </si>
  <si>
    <t>石塚公園から東雲町公園間</t>
  </si>
  <si>
    <t>高原北小～田口ニュータウン入口</t>
  </si>
  <si>
    <t>新赤倉橋～田切下バス停～十五家</t>
  </si>
  <si>
    <t>市道妙高高原公園線　蔵々入り口</t>
  </si>
  <si>
    <t>市道田切新赤倉温泉線　田切下バス停付近の川</t>
  </si>
  <si>
    <t xml:space="preserve">池の平ランドマーク前交差点
一般県道　杉野沢二俣線
一般県道　池の平妙高温泉線
市道　池の平温泉南北線
</t>
  </si>
  <si>
    <t>東北電力（株）貯水池付近の関川第５交差点付近
主要地方道　妙高高原公園線　旧国道１８号</t>
  </si>
  <si>
    <t>妙高高原インターチェンジ入口三叉路から旧妙高高原支所へ曲がる三叉路の道路
市道　旧県道妙高温泉線</t>
  </si>
  <si>
    <t>車の速度が上がりやすい道路だが、横断歩道がなく危険。
横断歩道を設置してほしい。</t>
  </si>
  <si>
    <t>柵が設置してあるが、用水には近づきやすく、足を踏み外す危険性もある。</t>
  </si>
  <si>
    <t>上越・新井線から入ってくる車がスピードを上げやすい。</t>
  </si>
  <si>
    <t>川、用水路が並んで流れるが、柵が低く危険である。</t>
  </si>
  <si>
    <t>歩道がなく、車も時折通行するが道幅が狭く危険である。冬期は強風にさらされ歩行に危険が伴う。</t>
  </si>
  <si>
    <t>信号がしばらくないため、車が速度を上げて通り過ぎる。</t>
  </si>
  <si>
    <t>交通量の多い路線であるが、歩道が両サイドにないため、横断を余儀なくされる児童もいる。さらに、ガードレールもなく、歩道の脇には用水路が流れており、児童の通学路としては危険な要素が多い。</t>
  </si>
  <si>
    <t>交通量の多い路線であるが、ガードレールがないため、歩行者には危険である。</t>
  </si>
  <si>
    <t>地下へ降りるため、人目につかなくなるので危険である。</t>
  </si>
  <si>
    <t>曜日によって一人で歩く児童がいる。街灯は設置されているが、人通りも少なく、一人歩きは危険性が高い。近くを流れる用水は道路との段差があり、児童が危険を感じている。</t>
  </si>
  <si>
    <t>交通量が多く、さらに右左折車もあり、児童が横断する際に注意を要する。</t>
  </si>
  <si>
    <t>学校入口の道路幅が狭い。登下校時、保育園児の送迎車及び小･中学校のスクールバスの往来と重なり、安全の確保が必要である。毎日見守ることのできる安全ボランティアが不在である。道路幅員の拡張を要望する。</t>
  </si>
  <si>
    <t>歩いて登下校する児童の人数が多い区間である。道路の幅員が広く、歩道が整備されているため、路上駐車しやすい。そのため、通りすがりに児童に不審者が声を掛けやすい環境である。一方、民家が並ぶものの、空き家が多く、人目に付きにくい区間がある。パトロールの強化等を要望する。</t>
  </si>
  <si>
    <t>道路幅員が広く、車両がスピードを出して走行しやすい。幹線道路であり、工事現場の近くでもあることから、交通量が多い。速度規制標識又は減速帯の設置を要望する。さらに、既存の横断歩道の補修も要望する。</t>
  </si>
  <si>
    <t>流量の多い用水路である。既存の安全柵は高さが60㎝ほどと低い。高さの高い安全柵の設置等の転落防止策を要望する。</t>
  </si>
  <si>
    <t>学校西側から北側に走行する車両にとって、間近になるまで通学路を通る児童に気付きにくい。スピードを上げて通行する車両が多く、カーブを曲がった直後に児童と接触する危険性が高い。減速帯又は注意喚起の表示、それに加えて横断歩道の設置等を要望する。</t>
  </si>
  <si>
    <t>スクールバスへの昇降時のいずれかに、児童の自宅側とバス停側との間を道路横断する必要がある。バス停付近には横断歩道がないため、車両の運転手への注意喚起が不十分であると思われる。横断歩道又は注意を呼び掛ける看板等の設置を要望する。</t>
  </si>
  <si>
    <t>交通量が多いが、歩道がなく路側帯も狭い。</t>
  </si>
  <si>
    <t>道路を横断する児童が多いが、交通量が多く危険。</t>
  </si>
  <si>
    <t>道幅が狭く路側帯が狭いうえ、側溝に蓋がされていないため、逃げ場がなく危険。</t>
  </si>
  <si>
    <t>交通量多い上、店舗からの出入りの車も多い。児童は登下校で２回横断する場面があり危険。
Ｈ２９年度交通事故発生地点（自転車ー自動車）</t>
  </si>
  <si>
    <t>多くの児童が使う通学路であるが、この区間は7:30～8:30通行止めになっていない。この地点以降、美守公園までは7:30～8:30通行止めになっているので、この区間も同じ規制を望む。</t>
  </si>
  <si>
    <t>用水危険。過去、小学生、高校生が落ちて流されたことがある。蓋等できないか。
街燈はあるが間隔がまばらで夕暮れ時暗い。</t>
  </si>
  <si>
    <t>見通しが良い交差点だが、信号機無く、バイパスとして速度を上げて走る車が多い。何回かの交通事故が起きており､児童の通学に不安の声も聞こえる。横断歩道が２箇所欲しいが１箇所しか設置されていない。</t>
  </si>
  <si>
    <t>速度規制を守らずオーバースピードな車が見られる。
車道と歩道を区切る物理的な制限が必要。</t>
  </si>
  <si>
    <t>歩道が狭く危険。車道と歩道を物理的に区切る措置が必要。
朝７：３０～８：３０の時間帯は進入禁止になっているが無視する車がいて危険。</t>
  </si>
  <si>
    <t>工業団地は街灯がまばらで暗く危険。</t>
  </si>
  <si>
    <t>街灯が暗いため見通しが悪く危険。壁面に落書き有り、ガードレールも汚れている。</t>
  </si>
  <si>
    <t>壁面が老朽化し暗い。地下道内部で水がしみ出る箇所があり安全面で住民から不安の声を聞く。</t>
  </si>
  <si>
    <t>街灯が暗いため増設希望。</t>
  </si>
  <si>
    <t>車が案外スピードを出している。(グリーンベルト未整備)</t>
  </si>
  <si>
    <t>交通量が多く、車がスピードを出している。(グリーンベルト未整備)</t>
  </si>
  <si>
    <t>用水路があるが、柵がないところもある。</t>
  </si>
  <si>
    <t>蓋がところどころにしかない。</t>
  </si>
  <si>
    <t>交通量が多く、雪の壁ができると更に見通しが悪い。優先道路の区別はあるが、横断等危険である。ランドマーク前交差点を池の平簡易郵便局方面に左折をする車がスピードを出している。低学年の児童が横断しているので注意が必要。</t>
  </si>
  <si>
    <t>信号機が撤去され、一時停止線を大幅に越えて停車する自動車が多く危険である。冬場には除雪の雪山ができ、歩道や車道が減少する。見えにくくなるので細心の注意を要する。</t>
  </si>
  <si>
    <t>道路の傾斜がきついため、下ってくる車が案外スピードを出している。登下校時に低学年の児童もいるので、冬場の横断は特に注意が必要。</t>
  </si>
  <si>
    <t>○</t>
  </si>
  <si>
    <t>バス停付近のため横断歩道の設置は不可。
注意看板の設置。</t>
    <rPh sb="3" eb="5">
      <t>フキン</t>
    </rPh>
    <rPh sb="8" eb="10">
      <t>オウダン</t>
    </rPh>
    <rPh sb="10" eb="12">
      <t>ホドウ</t>
    </rPh>
    <rPh sb="13" eb="15">
      <t>セッチ</t>
    </rPh>
    <rPh sb="16" eb="18">
      <t>フカ</t>
    </rPh>
    <rPh sb="20" eb="22">
      <t>チュウイ</t>
    </rPh>
    <rPh sb="22" eb="24">
      <t>カンバン</t>
    </rPh>
    <rPh sb="25" eb="27">
      <t>セッチ</t>
    </rPh>
    <phoneticPr fontId="1"/>
  </si>
  <si>
    <t>柵と柵の間をテープで塞ぎ、転落防止策を実施。</t>
    <rPh sb="0" eb="1">
      <t>サク</t>
    </rPh>
    <rPh sb="2" eb="3">
      <t>サク</t>
    </rPh>
    <rPh sb="4" eb="5">
      <t>アイダ</t>
    </rPh>
    <rPh sb="10" eb="11">
      <t>フサ</t>
    </rPh>
    <rPh sb="13" eb="15">
      <t>テンラク</t>
    </rPh>
    <rPh sb="15" eb="17">
      <t>ボウシ</t>
    </rPh>
    <rPh sb="17" eb="18">
      <t>サク</t>
    </rPh>
    <rPh sb="19" eb="21">
      <t>ジッシ</t>
    </rPh>
    <phoneticPr fontId="1"/>
  </si>
  <si>
    <t>・PTAで安全看板の設置。</t>
  </si>
  <si>
    <t xml:space="preserve">歩道の高さが車道面に対して 15cm 以上高くなっている。 </t>
    <rPh sb="21" eb="22">
      <t>タカ</t>
    </rPh>
    <phoneticPr fontId="1"/>
  </si>
  <si>
    <t>・市の交通安全担当者が注意喚起の看板を設置。</t>
  </si>
  <si>
    <t>・警察署の指導により、近くに信号機があり、横断歩道の設置は不可。合同点検を踏まえ現状がベストと判断。</t>
    <rPh sb="1" eb="4">
      <t>ケイサツショ</t>
    </rPh>
    <rPh sb="5" eb="7">
      <t>シドウ</t>
    </rPh>
    <rPh sb="11" eb="12">
      <t>チカ</t>
    </rPh>
    <rPh sb="14" eb="17">
      <t>シンゴウキ</t>
    </rPh>
    <rPh sb="21" eb="23">
      <t>オウダン</t>
    </rPh>
    <rPh sb="23" eb="25">
      <t>ホドウ</t>
    </rPh>
    <rPh sb="26" eb="28">
      <t>セッチ</t>
    </rPh>
    <rPh sb="29" eb="31">
      <t>フカ</t>
    </rPh>
    <rPh sb="32" eb="34">
      <t>ゴウドウ</t>
    </rPh>
    <rPh sb="34" eb="36">
      <t>テンケン</t>
    </rPh>
    <rPh sb="47" eb="49">
      <t>ハンダン</t>
    </rPh>
    <phoneticPr fontId="1"/>
  </si>
  <si>
    <t>・照度は基準内。
・ガードレール腐食無し。</t>
    <rPh sb="1" eb="3">
      <t>ショウド</t>
    </rPh>
    <rPh sb="4" eb="6">
      <t>キジュン</t>
    </rPh>
    <rPh sb="6" eb="7">
      <t>ナイ</t>
    </rPh>
    <rPh sb="16" eb="18">
      <t>フショク</t>
    </rPh>
    <rPh sb="18" eb="19">
      <t>ナシ</t>
    </rPh>
    <phoneticPr fontId="1"/>
  </si>
  <si>
    <t>・天井の水漏れ等、打診で確認済み。
・壁面の塗装塗替えは、経過観察。</t>
    <rPh sb="14" eb="15">
      <t>スミ</t>
    </rPh>
    <rPh sb="19" eb="21">
      <t>ヘキメン</t>
    </rPh>
    <rPh sb="22" eb="24">
      <t>トソウ</t>
    </rPh>
    <rPh sb="24" eb="26">
      <t>ヌリカ</t>
    </rPh>
    <rPh sb="29" eb="31">
      <t>ケイカ</t>
    </rPh>
    <rPh sb="31" eb="33">
      <t>カンサツ</t>
    </rPh>
    <phoneticPr fontId="1"/>
  </si>
  <si>
    <t>・街灯設置済み。</t>
    <rPh sb="1" eb="3">
      <t>ガイトウ</t>
    </rPh>
    <rPh sb="3" eb="5">
      <t>セッチ</t>
    </rPh>
    <rPh sb="5" eb="6">
      <t>スミ</t>
    </rPh>
    <phoneticPr fontId="1"/>
  </si>
  <si>
    <t>・夏期は柵があるが、冬期は排雪のため柵を外している。児童への注意喚起で対応可。</t>
    <rPh sb="1" eb="3">
      <t>カキ</t>
    </rPh>
    <rPh sb="4" eb="5">
      <t>サク</t>
    </rPh>
    <rPh sb="10" eb="12">
      <t>トウキ</t>
    </rPh>
    <rPh sb="13" eb="15">
      <t>ハイセツ</t>
    </rPh>
    <rPh sb="18" eb="19">
      <t>サク</t>
    </rPh>
    <rPh sb="20" eb="21">
      <t>ハズ</t>
    </rPh>
    <rPh sb="26" eb="28">
      <t>ジドウ</t>
    </rPh>
    <rPh sb="30" eb="32">
      <t>チュウイ</t>
    </rPh>
    <rPh sb="32" eb="34">
      <t>カンキ</t>
    </rPh>
    <rPh sb="35" eb="37">
      <t>タイオウ</t>
    </rPh>
    <rPh sb="37" eb="38">
      <t>カ</t>
    </rPh>
    <phoneticPr fontId="1"/>
  </si>
  <si>
    <t>・児童の通学路から離れているため、児童への注意喚起で対応可。</t>
    <rPh sb="1" eb="3">
      <t>ジドウ</t>
    </rPh>
    <rPh sb="4" eb="7">
      <t>ツウガクロ</t>
    </rPh>
    <rPh sb="9" eb="10">
      <t>ハナ</t>
    </rPh>
    <rPh sb="17" eb="19">
      <t>ジドウ</t>
    </rPh>
    <rPh sb="21" eb="23">
      <t>チュウイ</t>
    </rPh>
    <rPh sb="23" eb="25">
      <t>カンキ</t>
    </rPh>
    <rPh sb="26" eb="28">
      <t>タイオウ</t>
    </rPh>
    <rPh sb="28" eb="29">
      <t>カ</t>
    </rPh>
    <phoneticPr fontId="1"/>
  </si>
  <si>
    <t>・状況に応じて市建設課や県維持管理課に排雪を依頼。</t>
    <rPh sb="1" eb="3">
      <t>ジョウキョウ</t>
    </rPh>
    <rPh sb="4" eb="5">
      <t>オウ</t>
    </rPh>
    <rPh sb="7" eb="8">
      <t>シ</t>
    </rPh>
    <rPh sb="8" eb="10">
      <t>ケンセツ</t>
    </rPh>
    <rPh sb="10" eb="11">
      <t>カ</t>
    </rPh>
    <rPh sb="12" eb="13">
      <t>ケン</t>
    </rPh>
    <rPh sb="13" eb="15">
      <t>イジ</t>
    </rPh>
    <rPh sb="15" eb="17">
      <t>カンリ</t>
    </rPh>
    <rPh sb="17" eb="18">
      <t>カ</t>
    </rPh>
    <rPh sb="19" eb="21">
      <t>ハイセツ</t>
    </rPh>
    <rPh sb="22" eb="24">
      <t>イライ</t>
    </rPh>
    <phoneticPr fontId="1"/>
  </si>
  <si>
    <t>・状況に応じて県維持管理課に排雪を依頼。</t>
    <rPh sb="1" eb="3">
      <t>ジョウキョウ</t>
    </rPh>
    <rPh sb="4" eb="5">
      <t>オウ</t>
    </rPh>
    <rPh sb="7" eb="8">
      <t>ケン</t>
    </rPh>
    <rPh sb="8" eb="10">
      <t>イジ</t>
    </rPh>
    <rPh sb="10" eb="12">
      <t>カンリ</t>
    </rPh>
    <rPh sb="12" eb="13">
      <t>カ</t>
    </rPh>
    <rPh sb="14" eb="16">
      <t>ハイセツ</t>
    </rPh>
    <rPh sb="17" eb="19">
      <t>イライ</t>
    </rPh>
    <phoneticPr fontId="1"/>
  </si>
  <si>
    <t>○</t>
    <phoneticPr fontId="1"/>
  </si>
  <si>
    <t>令和３年度通学路における合同点検状況一覧及び令和６年３月末時点の対策状況について</t>
    <rPh sb="0" eb="2">
      <t>レイワ</t>
    </rPh>
    <rPh sb="3" eb="5">
      <t>ネンド</t>
    </rPh>
    <rPh sb="12" eb="14">
      <t>ゴウドウ</t>
    </rPh>
    <rPh sb="18" eb="20">
      <t>イチラン</t>
    </rPh>
    <rPh sb="20" eb="21">
      <t>オヨ</t>
    </rPh>
    <rPh sb="22" eb="24">
      <t>レイワ</t>
    </rPh>
    <rPh sb="25" eb="26">
      <t>ネン</t>
    </rPh>
    <rPh sb="27" eb="28">
      <t>ガツ</t>
    </rPh>
    <rPh sb="28" eb="29">
      <t>マツ</t>
    </rPh>
    <rPh sb="29" eb="31">
      <t>ジテン</t>
    </rPh>
    <rPh sb="32" eb="34">
      <t>タイサク</t>
    </rPh>
    <rPh sb="34" eb="36">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</si>
</sst>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b/>
      <sz val="14"/>
      <color theme="1"/>
      <name val="ＭＳ ゴシック"/>
      <family val="3"/>
      <charset val="128"/>
    </font>
    <font>
      <sz val="14"/>
      <color theme="1"/>
      <name val="ＭＳ ゴシック"/>
      <family val="3"/>
      <charset val="128"/>
    </font>
    <font>
      <u/>
      <sz val="14"/>
      <color theme="1"/>
      <name val="ＭＳ ゴシック"/>
      <family val="3"/>
      <charset val="128"/>
    </font>
    <font>
      <b/>
      <sz val="20"/>
      <color theme="1"/>
      <name val="ＭＳ ゴシック"/>
      <family val="3"/>
      <charset val="128"/>
    </font>
    <font>
      <sz val="18"/>
      <color theme="1"/>
      <name val="ＭＳ ゴシック"/>
      <family val="3"/>
      <charset val="128"/>
    </font>
    <font>
      <sz val="18"/>
      <color theme="1"/>
      <name val="ＭＳ Ｐゴシック"/>
      <family val="2"/>
      <charset val="128"/>
      <scheme val="minor"/>
    </font>
    <font>
      <u/>
      <sz val="18"/>
      <color theme="1"/>
      <name val="ＭＳ ゴシック"/>
      <family val="3"/>
      <charset val="128"/>
    </font>
    <font>
      <sz val="11"/>
      <color theme="1"/>
      <name val="ＭＳ Ｐゴシック"/>
      <family val="2"/>
      <charset val="128"/>
      <scheme val="minor"/>
    </font>
    <font>
      <b/>
      <sz val="24"/>
      <color theme="1"/>
      <name val="ＭＳ ゴシック"/>
      <family val="3"/>
      <charset val="128"/>
    </font>
    <font>
      <b/>
      <sz val="36"/>
      <color theme="1"/>
      <name val="ＭＳ ゴシック"/>
      <family val="3"/>
      <charset val="128"/>
    </font>
    <font>
      <sz val="16"/>
      <color theme="1"/>
      <name val="ＭＳ 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4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bottom style="thin">
        <color indexed="64"/>
      </bottom>
      <diagonal/>
    </border>
    <border>
      <left/>
      <right style="thick">
        <color indexed="64"/>
      </right>
      <top style="thick">
        <color indexed="64"/>
      </top>
      <bottom/>
      <diagonal/>
    </border>
    <border>
      <left/>
      <right style="thick">
        <color indexed="64"/>
      </right>
      <top/>
      <bottom style="thick">
        <color indexed="64"/>
      </bottom>
      <diagonal/>
    </border>
  </borders>
  <cellStyleXfs count="3">
    <xf numFmtId="0" fontId="0" fillId="0" borderId="0">
      <alignment vertical="center"/>
    </xf>
    <xf numFmtId="9" fontId="9" fillId="0" borderId="0" applyFont="0" applyFill="0" applyBorder="0" applyAlignment="0" applyProtection="0">
      <alignment vertical="center"/>
    </xf>
    <xf numFmtId="0" fontId="13" fillId="0" borderId="0">
      <alignment vertical="center"/>
    </xf>
  </cellStyleXfs>
  <cellXfs count="17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left" vertical="center"/>
    </xf>
    <xf numFmtId="0" fontId="3" fillId="0" borderId="1" xfId="0" applyFont="1" applyBorder="1" applyAlignment="1">
      <alignment horizontal="center" vertical="center"/>
    </xf>
    <xf numFmtId="0" fontId="3" fillId="0" borderId="3" xfId="0" applyFont="1" applyBorder="1">
      <alignment vertical="center"/>
    </xf>
    <xf numFmtId="0" fontId="3" fillId="0" borderId="4" xfId="0" applyFont="1" applyBorder="1">
      <alignment vertical="center"/>
    </xf>
    <xf numFmtId="0" fontId="3" fillId="0" borderId="1" xfId="0" applyFont="1" applyBorder="1">
      <alignment vertical="center"/>
    </xf>
    <xf numFmtId="0" fontId="3" fillId="0" borderId="5" xfId="0" applyFont="1" applyBorder="1" applyAlignment="1">
      <alignment horizontal="center" vertical="center"/>
    </xf>
    <xf numFmtId="0" fontId="3" fillId="0" borderId="5" xfId="0" applyFont="1" applyBorder="1">
      <alignment vertical="center"/>
    </xf>
    <xf numFmtId="0" fontId="3" fillId="0" borderId="0" xfId="0" applyFont="1" applyAlignment="1">
      <alignment horizontal="left" vertical="top"/>
    </xf>
    <xf numFmtId="0" fontId="3" fillId="0" borderId="0" xfId="0" applyFont="1" applyAlignment="1">
      <alignment horizontal="left" vertical="center"/>
    </xf>
    <xf numFmtId="0" fontId="6" fillId="0" borderId="0" xfId="0" applyFont="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Alignment="1">
      <alignment vertical="top"/>
    </xf>
    <xf numFmtId="0" fontId="7" fillId="0" borderId="0" xfId="0" applyFont="1">
      <alignment vertical="center"/>
    </xf>
    <xf numFmtId="0" fontId="8" fillId="0" borderId="0" xfId="0" applyFont="1" applyAlignment="1">
      <alignment horizontal="left" vertical="center"/>
    </xf>
    <xf numFmtId="0" fontId="6" fillId="0" borderId="0" xfId="0" applyFont="1" applyAlignment="1">
      <alignment horizontal="left" vertical="center" shrinkToFit="1"/>
    </xf>
    <xf numFmtId="0" fontId="6" fillId="0" borderId="6" xfId="0" applyFont="1" applyBorder="1">
      <alignment vertical="center"/>
    </xf>
    <xf numFmtId="0" fontId="6" fillId="0" borderId="0" xfId="0" applyFont="1" applyAlignment="1">
      <alignment horizontal="right" vertical="center"/>
    </xf>
    <xf numFmtId="0" fontId="6" fillId="0" borderId="0" xfId="0" applyFont="1" applyAlignment="1">
      <alignment horizontal="right" vertical="center" shrinkToFit="1"/>
    </xf>
    <xf numFmtId="0" fontId="7" fillId="0" borderId="0" xfId="0" applyFont="1" applyAlignment="1">
      <alignment horizontal="right" vertical="center"/>
    </xf>
    <xf numFmtId="0" fontId="3" fillId="0" borderId="3" xfId="0" applyFont="1" applyBorder="1" applyAlignment="1">
      <alignment horizontal="center" vertical="center"/>
    </xf>
    <xf numFmtId="0" fontId="3" fillId="0" borderId="6" xfId="0" applyFont="1" applyBorder="1">
      <alignment vertical="center"/>
    </xf>
    <xf numFmtId="0" fontId="6" fillId="0" borderId="0" xfId="0" applyFont="1" applyAlignment="1">
      <alignment vertical="center" wrapText="1" shrinkToFit="1"/>
    </xf>
    <xf numFmtId="0" fontId="6" fillId="0" borderId="0" xfId="0" applyFont="1" applyAlignment="1">
      <alignment vertical="center" shrinkToFit="1"/>
    </xf>
    <xf numFmtId="0" fontId="6" fillId="0" borderId="0" xfId="0" applyFont="1" applyAlignment="1">
      <alignment horizontal="center" vertical="center" shrinkToFit="1"/>
    </xf>
    <xf numFmtId="0" fontId="5" fillId="0" borderId="0" xfId="0" applyFont="1">
      <alignment vertical="center"/>
    </xf>
    <xf numFmtId="9" fontId="6" fillId="0" borderId="0" xfId="1" applyFont="1" applyBorder="1" applyAlignment="1">
      <alignment vertical="center"/>
    </xf>
    <xf numFmtId="9" fontId="6" fillId="0" borderId="0" xfId="1" applyFont="1" applyBorder="1" applyAlignment="1">
      <alignment vertical="center" shrinkToFit="1"/>
    </xf>
    <xf numFmtId="0" fontId="6" fillId="0" borderId="0" xfId="0" applyFont="1" applyAlignment="1">
      <alignment horizontal="center" vertical="center" wrapText="1" shrinkToFit="1"/>
    </xf>
    <xf numFmtId="0" fontId="6" fillId="0" borderId="7" xfId="0" applyFont="1" applyBorder="1" applyAlignment="1">
      <alignment horizontal="right" vertical="center"/>
    </xf>
    <xf numFmtId="0" fontId="7" fillId="0" borderId="7" xfId="0" applyFont="1" applyBorder="1" applyAlignment="1">
      <alignment horizontal="right"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left" vertical="center"/>
    </xf>
    <xf numFmtId="0" fontId="3" fillId="0" borderId="2" xfId="0" applyFont="1" applyBorder="1" applyAlignment="1">
      <alignment horizontal="center" vertical="center"/>
    </xf>
    <xf numFmtId="0" fontId="3" fillId="0" borderId="9" xfId="0" applyFont="1" applyBorder="1">
      <alignment vertical="center"/>
    </xf>
    <xf numFmtId="0" fontId="3" fillId="0" borderId="0" xfId="0" applyFont="1" applyAlignment="1">
      <alignment horizontal="right" vertical="center"/>
    </xf>
    <xf numFmtId="0" fontId="5" fillId="0" borderId="0" xfId="0" applyFont="1" applyAlignment="1">
      <alignment horizontal="right" vertical="center"/>
    </xf>
    <xf numFmtId="0" fontId="3" fillId="0" borderId="13" xfId="0" applyFont="1" applyBorder="1" applyAlignment="1">
      <alignment horizontal="right" vertical="center"/>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2" borderId="21" xfId="0" applyFont="1" applyFill="1" applyBorder="1" applyAlignment="1">
      <alignment horizontal="center" vertical="center"/>
    </xf>
    <xf numFmtId="0" fontId="6" fillId="0" borderId="14" xfId="0" applyFont="1" applyBorder="1" applyAlignment="1">
      <alignment horizontal="center" vertical="center"/>
    </xf>
    <xf numFmtId="0" fontId="6" fillId="0" borderId="34"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3" xfId="0" applyFont="1" applyBorder="1" applyAlignment="1">
      <alignment horizontal="center" vertical="center" wrapText="1"/>
    </xf>
    <xf numFmtId="0" fontId="6" fillId="2" borderId="33" xfId="0" applyFont="1" applyFill="1" applyBorder="1" applyAlignment="1">
      <alignment horizontal="center" vertical="center"/>
    </xf>
    <xf numFmtId="0" fontId="7" fillId="0" borderId="0" xfId="0" applyFont="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6" fillId="0" borderId="21" xfId="0" applyFont="1" applyBorder="1" applyAlignment="1">
      <alignment horizontal="center" vertical="center"/>
    </xf>
    <xf numFmtId="0" fontId="6" fillId="0" borderId="1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center" vertical="center"/>
    </xf>
    <xf numFmtId="0" fontId="6" fillId="0" borderId="17" xfId="0" applyFont="1" applyBorder="1">
      <alignment vertical="center"/>
    </xf>
    <xf numFmtId="0" fontId="6" fillId="0" borderId="17" xfId="0" applyFont="1" applyBorder="1" applyAlignment="1">
      <alignment horizontal="center" vertical="center"/>
    </xf>
    <xf numFmtId="0" fontId="6" fillId="0" borderId="22" xfId="0" applyFont="1" applyBorder="1" applyAlignment="1">
      <alignment horizontal="left" vertical="center" wrapText="1"/>
    </xf>
    <xf numFmtId="0" fontId="6" fillId="0" borderId="22" xfId="0" applyFont="1" applyBorder="1" applyAlignment="1">
      <alignment horizontal="left" vertical="center" wrapText="1" shrinkToFit="1"/>
    </xf>
    <xf numFmtId="0" fontId="6" fillId="0" borderId="10" xfId="0" applyFont="1" applyBorder="1" applyAlignment="1">
      <alignment horizontal="center" vertical="center"/>
    </xf>
    <xf numFmtId="0" fontId="6" fillId="0" borderId="29" xfId="0" applyFont="1" applyBorder="1" applyAlignment="1">
      <alignment horizontal="center" vertical="center"/>
    </xf>
    <xf numFmtId="0" fontId="6" fillId="0" borderId="9" xfId="0" applyFont="1" applyBorder="1" applyAlignment="1">
      <alignment horizontal="center" vertical="center" shrinkToFit="1"/>
    </xf>
    <xf numFmtId="0" fontId="6" fillId="0" borderId="22" xfId="0" applyFont="1" applyBorder="1" applyAlignment="1">
      <alignment horizontal="center" vertical="center"/>
    </xf>
    <xf numFmtId="0" fontId="6" fillId="0" borderId="36" xfId="0" applyFont="1" applyBorder="1" applyAlignment="1">
      <alignment horizontal="center" vertical="center"/>
    </xf>
    <xf numFmtId="0" fontId="6" fillId="0" borderId="38" xfId="0" applyFont="1" applyBorder="1" applyAlignment="1">
      <alignment horizontal="center" vertical="center"/>
    </xf>
    <xf numFmtId="0" fontId="6" fillId="0" borderId="28" xfId="0" applyFont="1" applyBorder="1" applyAlignment="1">
      <alignment horizontal="center" vertical="center"/>
    </xf>
    <xf numFmtId="0" fontId="6" fillId="0" borderId="37" xfId="0" applyFont="1" applyBorder="1" applyAlignment="1">
      <alignment horizontal="center" vertical="center"/>
    </xf>
    <xf numFmtId="0" fontId="6" fillId="0" borderId="34" xfId="0" applyFont="1" applyBorder="1" applyAlignment="1">
      <alignment horizontal="center" vertical="center"/>
    </xf>
    <xf numFmtId="0" fontId="6" fillId="0" borderId="33" xfId="0" applyFont="1" applyBorder="1" applyAlignment="1">
      <alignment horizontal="center" vertical="center" wrapText="1"/>
    </xf>
    <xf numFmtId="0" fontId="6" fillId="0" borderId="33" xfId="0" applyFont="1" applyBorder="1" applyAlignment="1">
      <alignment horizontal="center" vertical="center"/>
    </xf>
    <xf numFmtId="0" fontId="6" fillId="0" borderId="31" xfId="0" applyFont="1" applyBorder="1" applyAlignment="1">
      <alignment horizontal="center" vertical="center"/>
    </xf>
    <xf numFmtId="0" fontId="6" fillId="0" borderId="35" xfId="0" applyFont="1" applyBorder="1" applyAlignment="1">
      <alignment horizontal="center" vertical="center"/>
    </xf>
    <xf numFmtId="0" fontId="6" fillId="0" borderId="32" xfId="0" applyFont="1" applyBorder="1" applyAlignment="1">
      <alignment horizontal="center" vertical="center"/>
    </xf>
    <xf numFmtId="0" fontId="6" fillId="0" borderId="30" xfId="0" applyFont="1" applyBorder="1" applyAlignment="1">
      <alignment horizontal="center" vertical="center"/>
    </xf>
    <xf numFmtId="0" fontId="6" fillId="0" borderId="13" xfId="0" applyFont="1" applyFill="1" applyBorder="1">
      <alignment vertical="center"/>
    </xf>
    <xf numFmtId="0" fontId="6" fillId="0" borderId="0" xfId="0" applyFont="1" applyFill="1" applyBorder="1">
      <alignment vertical="center"/>
    </xf>
    <xf numFmtId="0" fontId="6" fillId="0" borderId="0" xfId="0" applyFont="1" applyFill="1" applyBorder="1" applyAlignment="1">
      <alignment horizontal="left" vertical="center" shrinkToFit="1"/>
    </xf>
    <xf numFmtId="0" fontId="6" fillId="0" borderId="13" xfId="0" applyFont="1" applyFill="1" applyBorder="1" applyAlignment="1">
      <alignment horizontal="right" vertical="center"/>
    </xf>
    <xf numFmtId="0" fontId="6" fillId="0" borderId="10" xfId="0" applyFont="1" applyFill="1" applyBorder="1">
      <alignment vertical="center"/>
    </xf>
    <xf numFmtId="0" fontId="6" fillId="0" borderId="36" xfId="0" applyFont="1" applyBorder="1" applyAlignment="1">
      <alignment horizontal="left" vertical="center" wrapText="1"/>
    </xf>
    <xf numFmtId="0" fontId="6" fillId="0" borderId="13" xfId="0" applyFont="1" applyBorder="1" applyAlignment="1">
      <alignment horizontal="center" vertical="center" wrapText="1" shrinkToFit="1"/>
    </xf>
    <xf numFmtId="0" fontId="6" fillId="0" borderId="13" xfId="0" applyFont="1" applyBorder="1">
      <alignment vertical="center"/>
    </xf>
    <xf numFmtId="0" fontId="6" fillId="0" borderId="13" xfId="1" applyNumberFormat="1" applyFont="1" applyBorder="1" applyAlignment="1">
      <alignment vertical="center"/>
    </xf>
    <xf numFmtId="0" fontId="6" fillId="0" borderId="0" xfId="0" applyFont="1" applyBorder="1" applyAlignment="1">
      <alignment horizontal="left" vertical="center"/>
    </xf>
    <xf numFmtId="0" fontId="6" fillId="0" borderId="42" xfId="0" applyFont="1" applyBorder="1" applyAlignment="1">
      <alignment horizontal="center" vertical="center"/>
    </xf>
    <xf numFmtId="0" fontId="6" fillId="2" borderId="34"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2" fillId="2" borderId="13" xfId="0" applyFont="1" applyFill="1" applyBorder="1" applyAlignment="1">
      <alignment vertical="center" wrapText="1" shrinkToFit="1"/>
    </xf>
    <xf numFmtId="0" fontId="12" fillId="2" borderId="13" xfId="0" applyFont="1" applyFill="1" applyBorder="1" applyAlignment="1">
      <alignment vertical="center" wrapText="1"/>
    </xf>
    <xf numFmtId="0" fontId="3" fillId="0" borderId="0" xfId="0" applyFont="1" applyAlignment="1">
      <alignment horizontal="left" vertical="top" wrapText="1"/>
    </xf>
    <xf numFmtId="0" fontId="3" fillId="0" borderId="0" xfId="0" applyFont="1" applyAlignment="1">
      <alignment horizontal="left" vertical="top"/>
    </xf>
    <xf numFmtId="0" fontId="10" fillId="0" borderId="0" xfId="0" applyFont="1" applyAlignment="1">
      <alignment horizontal="center" vertical="center"/>
    </xf>
    <xf numFmtId="0" fontId="11" fillId="0" borderId="0" xfId="0" applyFont="1" applyAlignment="1">
      <alignment horizontal="center" vertical="center"/>
    </xf>
    <xf numFmtId="0" fontId="6" fillId="0" borderId="19"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37" xfId="0" applyFont="1" applyBorder="1" applyAlignment="1">
      <alignment horizontal="center" vertical="center"/>
    </xf>
    <xf numFmtId="0" fontId="6" fillId="0" borderId="18" xfId="0" applyFont="1" applyBorder="1" applyAlignment="1">
      <alignment horizontal="center" vertical="center" wrapText="1"/>
    </xf>
    <xf numFmtId="0" fontId="6" fillId="0" borderId="33" xfId="0" applyFont="1" applyBorder="1" applyAlignment="1">
      <alignment horizontal="center" vertical="center"/>
    </xf>
    <xf numFmtId="9" fontId="6" fillId="0" borderId="0" xfId="1"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0" xfId="0" applyFont="1" applyBorder="1" applyAlignment="1">
      <alignment horizontal="left" vertical="center"/>
    </xf>
    <xf numFmtId="0" fontId="6" fillId="0" borderId="0" xfId="0" applyFont="1" applyAlignment="1">
      <alignment horizontal="left" vertical="center" wrapText="1" shrinkToFit="1"/>
    </xf>
    <xf numFmtId="0" fontId="6" fillId="2" borderId="11" xfId="0" applyFont="1" applyFill="1" applyBorder="1" applyAlignment="1">
      <alignment horizontal="left" vertical="center" shrinkToFit="1"/>
    </xf>
    <xf numFmtId="0" fontId="6" fillId="2" borderId="27" xfId="0" applyFont="1" applyFill="1" applyBorder="1" applyAlignment="1">
      <alignment horizontal="left" vertical="center" shrinkToFit="1"/>
    </xf>
    <xf numFmtId="0" fontId="6" fillId="2" borderId="29" xfId="0" applyFont="1" applyFill="1" applyBorder="1" applyAlignment="1">
      <alignment horizontal="left" vertical="center" wrapText="1" shrinkToFit="1"/>
    </xf>
    <xf numFmtId="0" fontId="6" fillId="2" borderId="9" xfId="0" applyFont="1" applyFill="1" applyBorder="1" applyAlignment="1">
      <alignment horizontal="left" vertical="center" wrapText="1" shrinkToFit="1"/>
    </xf>
    <xf numFmtId="0" fontId="6" fillId="2" borderId="10" xfId="0" applyFont="1" applyFill="1" applyBorder="1" applyAlignment="1">
      <alignment horizontal="left" vertical="center" wrapText="1" shrinkToFit="1"/>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27" xfId="0" applyFont="1" applyBorder="1" applyAlignment="1">
      <alignment horizontal="center" vertical="center"/>
    </xf>
    <xf numFmtId="0" fontId="6" fillId="0" borderId="11"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9" xfId="0" applyFont="1" applyBorder="1" applyAlignment="1">
      <alignment horizontal="center" vertical="center"/>
    </xf>
    <xf numFmtId="0" fontId="6" fillId="0" borderId="10" xfId="0" applyFont="1" applyBorder="1" applyAlignment="1">
      <alignment horizontal="center" vertical="center"/>
    </xf>
    <xf numFmtId="0" fontId="6" fillId="2" borderId="11" xfId="0" applyFont="1" applyFill="1" applyBorder="1" applyAlignment="1">
      <alignment horizontal="left" vertical="center" wrapText="1" shrinkToFit="1"/>
    </xf>
    <xf numFmtId="0" fontId="6" fillId="0" borderId="34" xfId="0" applyFont="1" applyBorder="1" applyAlignment="1">
      <alignment horizontal="center" vertical="center"/>
    </xf>
    <xf numFmtId="0" fontId="6" fillId="2" borderId="39" xfId="0" applyFont="1" applyFill="1" applyBorder="1" applyAlignment="1">
      <alignment horizontal="left" vertical="center" wrapText="1" shrinkToFit="1"/>
    </xf>
    <xf numFmtId="0" fontId="6" fillId="2" borderId="40" xfId="0" applyFont="1" applyFill="1" applyBorder="1" applyAlignment="1">
      <alignment horizontal="left" vertical="center" wrapText="1" shrinkToFit="1"/>
    </xf>
    <xf numFmtId="0" fontId="6" fillId="2" borderId="41" xfId="0" applyFont="1" applyFill="1" applyBorder="1" applyAlignment="1">
      <alignment horizontal="left" vertical="center" wrapText="1" shrinkToFit="1"/>
    </xf>
    <xf numFmtId="0" fontId="6" fillId="0" borderId="33" xfId="0" applyFont="1" applyBorder="1" applyAlignment="1">
      <alignment horizontal="center" vertical="center" wrapText="1"/>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39"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2" borderId="39" xfId="0" applyFont="1" applyFill="1" applyBorder="1" applyAlignment="1">
      <alignment horizontal="left" vertical="center" shrinkToFit="1"/>
    </xf>
    <xf numFmtId="0" fontId="6" fillId="2" borderId="26" xfId="0" applyFont="1" applyFill="1" applyBorder="1" applyAlignment="1">
      <alignment horizontal="left" vertical="center" shrinkToFit="1"/>
    </xf>
    <xf numFmtId="0" fontId="6" fillId="0" borderId="25"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20" xfId="0" applyFont="1" applyBorder="1" applyAlignment="1">
      <alignment horizontal="center" vertical="center"/>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9"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26" xfId="0" applyFont="1" applyBorder="1" applyAlignment="1">
      <alignment horizontal="center" vertical="center"/>
    </xf>
    <xf numFmtId="0" fontId="6" fillId="2" borderId="25" xfId="0" applyFont="1" applyFill="1" applyBorder="1" applyAlignment="1">
      <alignment horizontal="left" vertical="center" wrapText="1" shrinkToFit="1"/>
    </xf>
    <xf numFmtId="0" fontId="6" fillId="0" borderId="25" xfId="0" applyFont="1" applyBorder="1" applyAlignment="1">
      <alignment horizontal="center" vertical="center" shrinkToFit="1"/>
    </xf>
    <xf numFmtId="0" fontId="6" fillId="0" borderId="40" xfId="0" applyFont="1" applyBorder="1" applyAlignment="1">
      <alignment horizontal="center" vertical="center" shrinkToFit="1"/>
    </xf>
    <xf numFmtId="0" fontId="6" fillId="0" borderId="35" xfId="0" applyFont="1" applyBorder="1" applyAlignment="1">
      <alignment horizontal="center" vertical="center" wrapText="1"/>
    </xf>
    <xf numFmtId="0" fontId="6" fillId="0" borderId="8" xfId="0" applyFont="1" applyBorder="1" applyAlignment="1">
      <alignment horizontal="center" vertical="center"/>
    </xf>
    <xf numFmtId="0" fontId="6" fillId="0" borderId="13" xfId="0" applyFont="1" applyBorder="1" applyAlignment="1">
      <alignment horizontal="left" vertical="center" wrapText="1"/>
    </xf>
    <xf numFmtId="0" fontId="6" fillId="0" borderId="11" xfId="0" applyFont="1" applyBorder="1" applyAlignment="1">
      <alignment horizontal="left" vertical="center" wrapText="1"/>
    </xf>
    <xf numFmtId="9" fontId="6" fillId="0" borderId="13" xfId="1" applyFont="1" applyBorder="1" applyAlignment="1">
      <alignment horizontal="center" vertical="center" textRotation="255"/>
    </xf>
    <xf numFmtId="0" fontId="6" fillId="0" borderId="1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7" xfId="0" applyFont="1" applyBorder="1" applyAlignment="1">
      <alignment horizontal="center" vertical="center" wrapText="1"/>
    </xf>
    <xf numFmtId="0" fontId="6" fillId="2" borderId="29"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27" xfId="0" applyFont="1" applyFill="1" applyBorder="1" applyAlignment="1">
      <alignment horizontal="left" vertical="center" wrapText="1" shrinkToFit="1"/>
    </xf>
    <xf numFmtId="0" fontId="6" fillId="0" borderId="9" xfId="0" applyFont="1" applyBorder="1" applyAlignment="1">
      <alignment horizontal="center" vertical="center" shrinkToFit="1"/>
    </xf>
    <xf numFmtId="0" fontId="6" fillId="0" borderId="31" xfId="0" applyFont="1" applyBorder="1" applyAlignment="1">
      <alignment horizontal="center" vertical="center"/>
    </xf>
    <xf numFmtId="0" fontId="6" fillId="0" borderId="35" xfId="0" applyFont="1" applyBorder="1" applyAlignment="1">
      <alignment horizontal="center" vertical="center"/>
    </xf>
    <xf numFmtId="0" fontId="6" fillId="0" borderId="32" xfId="0" applyFont="1" applyBorder="1" applyAlignment="1">
      <alignment horizontal="center" vertical="center"/>
    </xf>
    <xf numFmtId="0" fontId="6" fillId="2" borderId="31" xfId="0" applyFont="1" applyFill="1" applyBorder="1" applyAlignment="1">
      <alignment horizontal="left" vertical="center" shrinkToFit="1"/>
    </xf>
    <xf numFmtId="0" fontId="6" fillId="2" borderId="32" xfId="0" applyFont="1" applyFill="1" applyBorder="1" applyAlignment="1">
      <alignment horizontal="left" vertical="center" shrinkToFit="1"/>
    </xf>
    <xf numFmtId="0" fontId="6" fillId="2" borderId="37" xfId="0" applyFont="1" applyFill="1" applyBorder="1" applyAlignment="1">
      <alignment horizontal="left" vertical="center" wrapText="1" shrinkToFit="1"/>
    </xf>
    <xf numFmtId="0" fontId="6" fillId="2" borderId="35" xfId="0" applyFont="1" applyFill="1" applyBorder="1" applyAlignment="1">
      <alignment horizontal="left" vertical="center" wrapText="1" shrinkToFit="1"/>
    </xf>
    <xf numFmtId="0" fontId="6" fillId="2" borderId="30" xfId="0" applyFont="1" applyFill="1" applyBorder="1" applyAlignment="1">
      <alignment horizontal="left" vertical="center" wrapText="1" shrinkToFit="1"/>
    </xf>
    <xf numFmtId="0" fontId="6" fillId="2" borderId="31" xfId="0" applyFont="1" applyFill="1" applyBorder="1" applyAlignment="1">
      <alignment horizontal="left" vertical="center" wrapText="1" shrinkToFit="1"/>
    </xf>
    <xf numFmtId="0" fontId="6" fillId="0" borderId="30" xfId="0" applyFont="1" applyBorder="1" applyAlignment="1">
      <alignment horizontal="center" vertical="center"/>
    </xf>
    <xf numFmtId="0" fontId="6" fillId="0" borderId="9" xfId="0" applyFont="1" applyBorder="1" applyAlignment="1">
      <alignment horizontal="left" vertical="center" wrapText="1"/>
    </xf>
    <xf numFmtId="0" fontId="6" fillId="0" borderId="27" xfId="0" applyFont="1" applyBorder="1" applyAlignment="1">
      <alignment horizontal="left" vertical="center" wrapText="1"/>
    </xf>
  </cellXfs>
  <cellStyles count="3">
    <cellStyle name="パーセント" xfId="1" builtinId="5"/>
    <cellStyle name="標準" xfId="0" builtinId="0"/>
    <cellStyle name="標準 2" xfId="2" xr:uid="{372A7D7A-1FAE-48AC-956F-11C098FED60A}"/>
  </cellStyles>
  <dxfs count="1">
    <dxf>
      <fill>
        <patternFill>
          <fgColor rgb="FFCCFFCC"/>
          <bgColor rgb="FFFFFF00"/>
        </patternFill>
      </fill>
    </dxf>
  </dxfs>
  <tableStyles count="0" defaultTableStyle="TableStyleMedium9" defaultPivotStyle="PivotStyleLight16"/>
  <colors>
    <mruColors>
      <color rgb="FF99FF99"/>
      <color rgb="FF66FF66"/>
      <color rgb="FF808080"/>
      <color rgb="FFCCFFCC"/>
      <color rgb="FFFFFFCC"/>
      <color rgb="FF000000"/>
      <color rgb="FFFF0000"/>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100"/>
  <sheetViews>
    <sheetView view="pageBreakPreview" zoomScale="60" zoomScaleNormal="100" workbookViewId="0">
      <selection activeCell="K28" sqref="K28"/>
    </sheetView>
  </sheetViews>
  <sheetFormatPr defaultColWidth="9" defaultRowHeight="17.25" x14ac:dyDescent="0.15"/>
  <cols>
    <col min="1" max="1" width="9" style="2"/>
    <col min="2" max="2" width="5.625" style="2" bestFit="1" customWidth="1"/>
    <col min="3" max="3" width="38.875" style="2" customWidth="1"/>
    <col min="4" max="4" width="11.375" style="2" customWidth="1"/>
    <col min="5" max="5" width="75.75" style="2" bestFit="1" customWidth="1"/>
    <col min="6" max="6" width="71.875" style="2" customWidth="1"/>
    <col min="7" max="7" width="21.375" style="2" customWidth="1"/>
    <col min="8" max="9" width="26.5" style="2" customWidth="1"/>
    <col min="10" max="10" width="52.375" style="2" customWidth="1"/>
    <col min="11" max="11" width="50.25" style="2" customWidth="1"/>
    <col min="12" max="16384" width="9" style="2"/>
  </cols>
  <sheetData>
    <row r="1" spans="1:14" ht="30" customHeight="1" x14ac:dyDescent="0.15">
      <c r="K1" s="29"/>
      <c r="L1" s="44" t="s">
        <v>59</v>
      </c>
    </row>
    <row r="2" spans="1:14" ht="30" customHeight="1" x14ac:dyDescent="0.15"/>
    <row r="3" spans="1:14" ht="30" customHeight="1" x14ac:dyDescent="0.15">
      <c r="J3" s="43" t="s">
        <v>15</v>
      </c>
    </row>
    <row r="4" spans="1:14" ht="30" customHeight="1" x14ac:dyDescent="0.15">
      <c r="J4" s="43" t="s">
        <v>10</v>
      </c>
      <c r="K4" s="25"/>
      <c r="L4" s="25"/>
    </row>
    <row r="5" spans="1:14" ht="30" customHeight="1" x14ac:dyDescent="0.15">
      <c r="J5" s="43" t="s">
        <v>16</v>
      </c>
      <c r="K5" s="42"/>
      <c r="L5" s="42"/>
    </row>
    <row r="6" spans="1:14" ht="30" customHeight="1" x14ac:dyDescent="0.15">
      <c r="A6" s="100" t="s">
        <v>53</v>
      </c>
      <c r="B6" s="100"/>
      <c r="C6" s="100"/>
      <c r="D6" s="100"/>
      <c r="E6" s="100"/>
      <c r="F6" s="100"/>
      <c r="G6" s="100"/>
      <c r="H6" s="100"/>
      <c r="I6" s="100"/>
      <c r="J6" s="100"/>
      <c r="K6" s="100"/>
      <c r="L6" s="100"/>
      <c r="M6" s="29"/>
      <c r="N6" s="1"/>
    </row>
    <row r="7" spans="1:14" ht="30" customHeight="1" x14ac:dyDescent="0.15">
      <c r="C7" s="2" t="s">
        <v>13</v>
      </c>
      <c r="J7" s="45" t="s">
        <v>46</v>
      </c>
      <c r="K7" s="39"/>
      <c r="L7" s="36" t="s">
        <v>14</v>
      </c>
    </row>
    <row r="8" spans="1:14" ht="30" customHeight="1" x14ac:dyDescent="0.15">
      <c r="C8" s="98" t="s">
        <v>61</v>
      </c>
      <c r="D8" s="99"/>
      <c r="E8" s="99"/>
      <c r="F8" s="99"/>
      <c r="G8" s="10"/>
      <c r="J8" s="45" t="s">
        <v>31</v>
      </c>
      <c r="K8" s="38"/>
      <c r="L8" s="35" t="s">
        <v>14</v>
      </c>
    </row>
    <row r="9" spans="1:14" ht="30" customHeight="1" x14ac:dyDescent="0.15">
      <c r="C9" s="99"/>
      <c r="D9" s="99"/>
      <c r="E9" s="99"/>
      <c r="F9" s="99"/>
      <c r="G9" s="10"/>
      <c r="J9" s="45" t="s">
        <v>32</v>
      </c>
      <c r="K9" s="39"/>
      <c r="L9" s="36" t="s">
        <v>14</v>
      </c>
    </row>
    <row r="10" spans="1:14" ht="30" customHeight="1" x14ac:dyDescent="0.15">
      <c r="C10" s="99"/>
      <c r="D10" s="99"/>
      <c r="E10" s="99"/>
      <c r="F10" s="99"/>
      <c r="G10" s="10"/>
      <c r="K10" s="40"/>
      <c r="L10" s="25"/>
    </row>
    <row r="11" spans="1:14" ht="30" customHeight="1" x14ac:dyDescent="0.15">
      <c r="C11" s="99"/>
      <c r="D11" s="99"/>
      <c r="E11" s="99"/>
      <c r="F11" s="99"/>
      <c r="G11" s="10"/>
      <c r="K11" s="11"/>
    </row>
    <row r="12" spans="1:14" ht="30" customHeight="1" x14ac:dyDescent="0.15">
      <c r="C12" s="99"/>
      <c r="D12" s="99"/>
      <c r="E12" s="99"/>
      <c r="F12" s="99"/>
      <c r="G12" s="10"/>
      <c r="H12" s="2" t="s">
        <v>33</v>
      </c>
    </row>
    <row r="13" spans="1:14" ht="30" customHeight="1" x14ac:dyDescent="0.15">
      <c r="H13" s="2" t="s">
        <v>62</v>
      </c>
    </row>
    <row r="14" spans="1:14" ht="30" customHeight="1" x14ac:dyDescent="0.15">
      <c r="D14" s="3"/>
      <c r="H14" s="2" t="s">
        <v>11</v>
      </c>
    </row>
    <row r="15" spans="1:14" ht="30" customHeight="1" x14ac:dyDescent="0.15">
      <c r="H15" s="2" t="s">
        <v>12</v>
      </c>
    </row>
    <row r="16" spans="1:14" ht="30" customHeight="1" x14ac:dyDescent="0.15"/>
    <row r="17" spans="4:10" ht="30" customHeight="1" thickBot="1" x14ac:dyDescent="0.2"/>
    <row r="18" spans="4:10" ht="30" customHeight="1" thickBot="1" x14ac:dyDescent="0.2">
      <c r="D18" s="4" t="s">
        <v>0</v>
      </c>
      <c r="E18" s="24" t="s">
        <v>30</v>
      </c>
      <c r="F18" s="24" t="s">
        <v>1</v>
      </c>
      <c r="G18" s="24" t="s">
        <v>18</v>
      </c>
      <c r="H18" s="41" t="s">
        <v>34</v>
      </c>
      <c r="I18" s="41" t="s">
        <v>35</v>
      </c>
      <c r="J18" s="4" t="s">
        <v>36</v>
      </c>
    </row>
    <row r="19" spans="4:10" ht="30" customHeight="1" thickBot="1" x14ac:dyDescent="0.2">
      <c r="D19" s="4"/>
      <c r="E19" s="5"/>
      <c r="F19" s="5"/>
      <c r="G19" s="24"/>
      <c r="H19" s="41"/>
      <c r="I19" s="41"/>
      <c r="J19" s="7"/>
    </row>
    <row r="20" spans="4:10" ht="30" customHeight="1" thickBot="1" x14ac:dyDescent="0.2">
      <c r="D20" s="8"/>
      <c r="E20" s="5"/>
      <c r="F20" s="6"/>
      <c r="G20" s="37"/>
      <c r="H20" s="41"/>
      <c r="I20" s="41"/>
      <c r="J20" s="9"/>
    </row>
    <row r="21" spans="4:10" ht="30" customHeight="1" thickBot="1" x14ac:dyDescent="0.2">
      <c r="D21" s="8"/>
      <c r="E21" s="5"/>
      <c r="F21" s="6"/>
      <c r="G21" s="37"/>
      <c r="H21" s="41"/>
      <c r="I21" s="41"/>
      <c r="J21" s="9"/>
    </row>
    <row r="22" spans="4:10" ht="30" customHeight="1" thickBot="1" x14ac:dyDescent="0.2">
      <c r="D22" s="8"/>
      <c r="E22" s="5"/>
      <c r="F22" s="6"/>
      <c r="G22" s="37"/>
      <c r="H22" s="41"/>
      <c r="I22" s="41"/>
      <c r="J22" s="9"/>
    </row>
    <row r="23" spans="4:10" ht="30" customHeight="1" thickBot="1" x14ac:dyDescent="0.2">
      <c r="D23" s="8"/>
      <c r="E23" s="5"/>
      <c r="F23" s="6"/>
      <c r="G23" s="37"/>
      <c r="H23" s="41"/>
      <c r="I23" s="41"/>
      <c r="J23" s="9"/>
    </row>
    <row r="24" spans="4:10" ht="30" customHeight="1" thickBot="1" x14ac:dyDescent="0.2">
      <c r="D24" s="4"/>
      <c r="E24" s="5"/>
      <c r="F24" s="5"/>
      <c r="G24" s="24"/>
      <c r="H24" s="41"/>
      <c r="I24" s="41"/>
      <c r="J24" s="7"/>
    </row>
    <row r="25" spans="4:10" ht="30" customHeight="1" thickBot="1" x14ac:dyDescent="0.2">
      <c r="D25" s="8"/>
      <c r="E25" s="5"/>
      <c r="F25" s="6"/>
      <c r="G25" s="37"/>
      <c r="H25" s="41"/>
      <c r="I25" s="41"/>
      <c r="J25" s="9"/>
    </row>
    <row r="26" spans="4:10" ht="30" customHeight="1" thickBot="1" x14ac:dyDescent="0.2">
      <c r="D26" s="8"/>
      <c r="E26" s="5"/>
      <c r="F26" s="6"/>
      <c r="G26" s="37"/>
      <c r="H26" s="41"/>
      <c r="I26" s="41"/>
      <c r="J26" s="9"/>
    </row>
    <row r="27" spans="4:10" ht="30" customHeight="1" thickBot="1" x14ac:dyDescent="0.2">
      <c r="D27" s="8"/>
      <c r="E27" s="5"/>
      <c r="F27" s="6"/>
      <c r="G27" s="37"/>
      <c r="H27" s="41"/>
      <c r="I27" s="41"/>
      <c r="J27" s="9"/>
    </row>
    <row r="28" spans="4:10" ht="30" customHeight="1" thickBot="1" x14ac:dyDescent="0.2">
      <c r="D28" s="8"/>
      <c r="E28" s="5"/>
      <c r="F28" s="6"/>
      <c r="G28" s="37"/>
      <c r="H28" s="41"/>
      <c r="I28" s="41"/>
      <c r="J28" s="9"/>
    </row>
    <row r="29" spans="4:10" ht="30" customHeight="1" thickBot="1" x14ac:dyDescent="0.2">
      <c r="D29" s="4"/>
      <c r="E29" s="5"/>
      <c r="F29" s="5"/>
      <c r="G29" s="24"/>
      <c r="H29" s="41"/>
      <c r="I29" s="41"/>
      <c r="J29" s="7"/>
    </row>
    <row r="30" spans="4:10" ht="30" customHeight="1" thickBot="1" x14ac:dyDescent="0.2">
      <c r="D30" s="8"/>
      <c r="E30" s="5"/>
      <c r="F30" s="6"/>
      <c r="G30" s="37"/>
      <c r="H30" s="41"/>
      <c r="I30" s="41"/>
      <c r="J30" s="9"/>
    </row>
    <row r="31" spans="4:10" ht="30" customHeight="1" thickBot="1" x14ac:dyDescent="0.2">
      <c r="D31" s="8"/>
      <c r="E31" s="5"/>
      <c r="F31" s="6"/>
      <c r="G31" s="37"/>
      <c r="H31" s="41"/>
      <c r="I31" s="41"/>
      <c r="J31" s="9"/>
    </row>
    <row r="32" spans="4:10" ht="30" customHeight="1" thickBot="1" x14ac:dyDescent="0.2">
      <c r="D32" s="8"/>
      <c r="E32" s="5"/>
      <c r="F32" s="6"/>
      <c r="G32" s="37"/>
      <c r="H32" s="41"/>
      <c r="I32" s="41"/>
      <c r="J32" s="9"/>
    </row>
    <row r="33" spans="4:10" ht="30" customHeight="1" thickBot="1" x14ac:dyDescent="0.2">
      <c r="D33" s="8"/>
      <c r="E33" s="5"/>
      <c r="F33" s="6"/>
      <c r="G33" s="37"/>
      <c r="H33" s="41"/>
      <c r="I33" s="41"/>
      <c r="J33" s="9"/>
    </row>
    <row r="34" spans="4:10" ht="30" customHeight="1" thickBot="1" x14ac:dyDescent="0.2">
      <c r="D34" s="4"/>
      <c r="E34" s="5"/>
      <c r="F34" s="5"/>
      <c r="G34" s="24"/>
      <c r="H34" s="41"/>
      <c r="I34" s="41"/>
      <c r="J34" s="7"/>
    </row>
    <row r="35" spans="4:10" ht="30" customHeight="1" thickBot="1" x14ac:dyDescent="0.2">
      <c r="D35" s="8"/>
      <c r="E35" s="5"/>
      <c r="F35" s="6"/>
      <c r="G35" s="37"/>
      <c r="H35" s="41"/>
      <c r="I35" s="41"/>
      <c r="J35" s="9"/>
    </row>
    <row r="36" spans="4:10" ht="30" customHeight="1" thickBot="1" x14ac:dyDescent="0.2">
      <c r="D36" s="8"/>
      <c r="E36" s="5"/>
      <c r="F36" s="6"/>
      <c r="G36" s="37"/>
      <c r="H36" s="41"/>
      <c r="I36" s="41"/>
      <c r="J36" s="9"/>
    </row>
    <row r="37" spans="4:10" ht="30" customHeight="1" thickBot="1" x14ac:dyDescent="0.2">
      <c r="D37" s="8"/>
      <c r="E37" s="5"/>
      <c r="F37" s="6"/>
      <c r="G37" s="37"/>
      <c r="H37" s="41"/>
      <c r="I37" s="41"/>
      <c r="J37" s="9"/>
    </row>
    <row r="38" spans="4:10" ht="30" customHeight="1" thickBot="1" x14ac:dyDescent="0.2">
      <c r="D38" s="8"/>
      <c r="E38" s="5"/>
      <c r="F38" s="6"/>
      <c r="G38" s="37"/>
      <c r="H38" s="41"/>
      <c r="I38" s="41"/>
      <c r="J38" s="9"/>
    </row>
    <row r="39" spans="4:10" ht="30" customHeight="1" thickBot="1" x14ac:dyDescent="0.2">
      <c r="D39" s="4"/>
      <c r="E39" s="5"/>
      <c r="F39" s="5"/>
      <c r="G39" s="24"/>
      <c r="H39" s="41"/>
      <c r="I39" s="41"/>
      <c r="J39" s="7"/>
    </row>
    <row r="40" spans="4:10" ht="30" customHeight="1" thickBot="1" x14ac:dyDescent="0.2">
      <c r="D40" s="8"/>
      <c r="E40" s="5"/>
      <c r="F40" s="6"/>
      <c r="G40" s="37"/>
      <c r="H40" s="41"/>
      <c r="I40" s="41"/>
      <c r="J40" s="9"/>
    </row>
    <row r="41" spans="4:10" ht="30" customHeight="1" thickBot="1" x14ac:dyDescent="0.2">
      <c r="D41" s="8"/>
      <c r="E41" s="5"/>
      <c r="F41" s="6"/>
      <c r="G41" s="37"/>
      <c r="H41" s="41"/>
      <c r="I41" s="41"/>
      <c r="J41" s="9"/>
    </row>
    <row r="42" spans="4:10" ht="30" customHeight="1" thickBot="1" x14ac:dyDescent="0.2">
      <c r="D42" s="8"/>
      <c r="E42" s="5"/>
      <c r="F42" s="6"/>
      <c r="G42" s="37"/>
      <c r="H42" s="41"/>
      <c r="I42" s="41"/>
      <c r="J42" s="9"/>
    </row>
    <row r="43" spans="4:10" ht="30" customHeight="1" thickBot="1" x14ac:dyDescent="0.2">
      <c r="D43" s="8"/>
      <c r="E43" s="5"/>
      <c r="F43" s="6"/>
      <c r="G43" s="37"/>
      <c r="H43" s="41"/>
      <c r="I43" s="41"/>
      <c r="J43" s="9"/>
    </row>
    <row r="44" spans="4:10" ht="30" customHeight="1" x14ac:dyDescent="0.15"/>
    <row r="45" spans="4:10" ht="30" customHeight="1" x14ac:dyDescent="0.15"/>
    <row r="46" spans="4:10" ht="30" customHeight="1" x14ac:dyDescent="0.15"/>
    <row r="47" spans="4:10" ht="30" customHeight="1" x14ac:dyDescent="0.15"/>
    <row r="48" spans="4:10"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sheetData>
  <mergeCells count="2">
    <mergeCell ref="C8:F12"/>
    <mergeCell ref="A6:L6"/>
  </mergeCells>
  <phoneticPr fontId="1"/>
  <pageMargins left="0.70866141732283472" right="0.70866141732283472" top="0.74803149606299213" bottom="0.74803149606299213" header="0.31496062992125984" footer="0.31496062992125984"/>
  <pageSetup paperSize="8" scale="48" fitToHeight="0" orientation="landscape"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filterMode="1">
    <pageSetUpPr fitToPage="1"/>
  </sheetPr>
  <dimension ref="A1:AT60"/>
  <sheetViews>
    <sheetView tabSelected="1" zoomScale="40" zoomScaleNormal="40" zoomScaleSheetLayoutView="40" workbookViewId="0">
      <selection activeCell="Q6" sqref="Q6"/>
    </sheetView>
  </sheetViews>
  <sheetFormatPr defaultColWidth="40.625" defaultRowHeight="39.950000000000003" customHeight="1" x14ac:dyDescent="0.15"/>
  <cols>
    <col min="1" max="1" width="9.375" style="12" customWidth="1"/>
    <col min="2" max="2" width="35" style="12" customWidth="1"/>
    <col min="3" max="3" width="4" style="12" customWidth="1"/>
    <col min="4" max="4" width="43.75" style="12" customWidth="1"/>
    <col min="5" max="5" width="15.625" style="12" customWidth="1"/>
    <col min="6" max="6" width="12.5" style="12" customWidth="1"/>
    <col min="7" max="7" width="3" style="12" customWidth="1"/>
    <col min="8" max="8" width="17.125" style="12" customWidth="1"/>
    <col min="9" max="9" width="9.875" style="12" customWidth="1"/>
    <col min="10" max="11" width="17.125" style="12" customWidth="1"/>
    <col min="12" max="12" width="12.875" style="12" customWidth="1"/>
    <col min="13" max="13" width="13.625" style="12" customWidth="1"/>
    <col min="14" max="14" width="6.25" style="12" customWidth="1"/>
    <col min="15" max="15" width="5.625" style="12" customWidth="1"/>
    <col min="16" max="16" width="6.25" style="12" customWidth="1"/>
    <col min="17" max="17" width="16.875" style="12" customWidth="1"/>
    <col min="18" max="18" width="24.75" style="12" customWidth="1"/>
    <col min="19" max="19" width="19.875" style="12" customWidth="1"/>
    <col min="20" max="20" width="16.625" style="12" customWidth="1"/>
    <col min="21" max="21" width="40.125" style="12" customWidth="1"/>
    <col min="22" max="24" width="16.5" style="12" customWidth="1"/>
    <col min="25" max="25" width="17.25" style="12" customWidth="1"/>
    <col min="26" max="26" width="17.375" style="12" customWidth="1"/>
    <col min="27" max="27" width="20.125" style="12" customWidth="1"/>
    <col min="28" max="28" width="20.5" style="12" customWidth="1"/>
    <col min="29" max="29" width="20.125" style="12" customWidth="1"/>
    <col min="30" max="30" width="21.25" style="12" customWidth="1"/>
    <col min="31" max="32" width="21.375" style="12" customWidth="1"/>
    <col min="33" max="33" width="7.625" style="12" customWidth="1"/>
    <col min="34" max="38" width="1.625" style="12" customWidth="1"/>
    <col min="39" max="39" width="20.75" style="14" customWidth="1"/>
    <col min="40" max="40" width="21.125" style="14" customWidth="1"/>
    <col min="41" max="42" width="20.75" style="14" customWidth="1"/>
    <col min="43" max="16384" width="40.625" style="12"/>
  </cols>
  <sheetData>
    <row r="1" spans="1:46" ht="66.75" customHeight="1" x14ac:dyDescent="0.15">
      <c r="A1" s="101" t="s">
        <v>214</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row>
    <row r="2" spans="1:46" ht="39.950000000000003" customHeight="1" x14ac:dyDescent="0.15">
      <c r="K2" s="13"/>
      <c r="N2" s="14"/>
      <c r="O2" s="14"/>
      <c r="P2" s="14"/>
      <c r="X2" s="14"/>
      <c r="Y2" s="14"/>
      <c r="Z2" s="12" t="s">
        <v>47</v>
      </c>
      <c r="AJ2" s="2"/>
      <c r="AK2" s="2"/>
      <c r="AL2" s="2"/>
      <c r="AM2" s="38"/>
      <c r="AN2" s="38"/>
      <c r="AO2" s="38"/>
      <c r="AP2" s="38"/>
      <c r="AQ2" s="2"/>
      <c r="AR2" s="2"/>
      <c r="AS2" s="2"/>
      <c r="AT2" s="2"/>
    </row>
    <row r="3" spans="1:46" ht="39.950000000000003" customHeight="1" x14ac:dyDescent="0.15">
      <c r="A3" s="84"/>
      <c r="B3" s="85"/>
      <c r="C3" s="15"/>
      <c r="D3" s="16"/>
      <c r="E3" s="17"/>
      <c r="G3" s="16"/>
      <c r="H3" s="16"/>
      <c r="I3" s="16"/>
      <c r="J3" s="16"/>
      <c r="K3" s="16"/>
      <c r="L3" s="16"/>
      <c r="X3" s="14"/>
      <c r="Y3" s="14"/>
      <c r="Z3" s="2" t="s">
        <v>2</v>
      </c>
      <c r="AB3" s="14"/>
      <c r="AJ3" s="2"/>
      <c r="AK3" s="2"/>
      <c r="AL3" s="2"/>
      <c r="AM3" s="38"/>
      <c r="AN3" s="38"/>
      <c r="AO3" s="38"/>
      <c r="AP3" s="38"/>
      <c r="AQ3" s="2"/>
      <c r="AR3" s="2"/>
      <c r="AS3" s="2"/>
      <c r="AT3" s="2"/>
    </row>
    <row r="4" spans="1:46" ht="39.950000000000003" customHeight="1" x14ac:dyDescent="0.15">
      <c r="A4" s="84"/>
      <c r="B4" s="85"/>
      <c r="C4" s="15"/>
      <c r="D4" s="16"/>
      <c r="E4" s="17"/>
      <c r="G4" s="16"/>
      <c r="H4" s="16"/>
      <c r="I4" s="16"/>
      <c r="J4" s="16"/>
      <c r="K4" s="16"/>
      <c r="L4" s="16"/>
      <c r="X4" s="14"/>
      <c r="Y4" s="14"/>
      <c r="Z4" s="2" t="s">
        <v>11</v>
      </c>
      <c r="AB4" s="14"/>
      <c r="AJ4" s="2"/>
      <c r="AK4" s="2"/>
      <c r="AL4" s="2"/>
      <c r="AM4" s="38"/>
      <c r="AN4" s="38"/>
      <c r="AO4" s="38"/>
      <c r="AP4" s="38"/>
      <c r="AQ4" s="2"/>
      <c r="AR4" s="2"/>
      <c r="AS4" s="2"/>
      <c r="AT4" s="2"/>
    </row>
    <row r="5" spans="1:46" ht="39.950000000000003" customHeight="1" x14ac:dyDescent="0.15">
      <c r="A5" s="84"/>
      <c r="B5" s="85"/>
      <c r="C5" s="15"/>
      <c r="D5" s="16"/>
      <c r="E5" s="17"/>
      <c r="G5" s="16"/>
      <c r="H5" s="16"/>
      <c r="I5" s="16"/>
      <c r="J5" s="16"/>
      <c r="K5" s="16"/>
      <c r="L5" s="16"/>
      <c r="X5" s="14"/>
      <c r="Y5" s="14"/>
      <c r="Z5" s="2" t="s">
        <v>12</v>
      </c>
      <c r="AB5" s="14"/>
    </row>
    <row r="6" spans="1:46" ht="39.950000000000003" customHeight="1" x14ac:dyDescent="0.15">
      <c r="B6" s="19"/>
      <c r="C6" s="15"/>
      <c r="D6" s="16"/>
      <c r="E6" s="17"/>
      <c r="G6" s="16"/>
      <c r="H6" s="16"/>
      <c r="I6" s="16"/>
      <c r="J6" s="16"/>
      <c r="K6" s="16"/>
      <c r="L6" s="16"/>
      <c r="X6" s="14"/>
      <c r="Y6" s="14"/>
      <c r="AB6" s="17"/>
      <c r="AC6" s="34" t="s">
        <v>23</v>
      </c>
      <c r="AD6" s="87">
        <v>8</v>
      </c>
      <c r="AE6" s="12" t="s">
        <v>45</v>
      </c>
    </row>
    <row r="7" spans="1:46" ht="39.950000000000003" customHeight="1" x14ac:dyDescent="0.15">
      <c r="B7" s="16"/>
      <c r="C7" s="16"/>
      <c r="D7" s="16"/>
      <c r="E7" s="17"/>
      <c r="G7" s="16"/>
      <c r="H7" s="16"/>
      <c r="I7" s="16"/>
      <c r="J7" s="16"/>
      <c r="K7" s="16"/>
      <c r="L7" s="16"/>
      <c r="X7" s="14"/>
      <c r="Y7" s="14"/>
      <c r="AB7" s="23"/>
      <c r="AC7" s="33" t="s">
        <v>55</v>
      </c>
      <c r="AD7" s="87">
        <v>8</v>
      </c>
      <c r="AE7" s="12" t="s">
        <v>45</v>
      </c>
    </row>
    <row r="8" spans="1:46" ht="39.950000000000003" customHeight="1" x14ac:dyDescent="0.15">
      <c r="B8" s="16"/>
      <c r="C8" s="16"/>
      <c r="D8" s="16"/>
      <c r="E8" s="17"/>
      <c r="G8" s="16"/>
      <c r="H8" s="16"/>
      <c r="I8" s="16"/>
      <c r="J8" s="16"/>
      <c r="K8" s="16"/>
      <c r="L8" s="16"/>
      <c r="AC8" s="26"/>
      <c r="AD8" s="14"/>
      <c r="AE8" s="26"/>
    </row>
    <row r="9" spans="1:46" ht="52.9" customHeight="1" x14ac:dyDescent="0.15">
      <c r="D9" s="13" t="s">
        <v>46</v>
      </c>
      <c r="E9" s="83">
        <f>E10+E11</f>
        <v>43</v>
      </c>
      <c r="F9" s="12" t="s">
        <v>25</v>
      </c>
      <c r="J9" s="112" t="s">
        <v>60</v>
      </c>
      <c r="K9" s="112"/>
      <c r="L9" s="113"/>
      <c r="M9" s="83">
        <f>M10+M11</f>
        <v>43</v>
      </c>
      <c r="N9" s="12" t="s">
        <v>25</v>
      </c>
      <c r="Q9" s="112" t="s">
        <v>9</v>
      </c>
      <c r="R9" s="113"/>
      <c r="S9" s="90">
        <f>COUNTIF(T18:T60,"○")</f>
        <v>32</v>
      </c>
      <c r="T9" s="13" t="s">
        <v>14</v>
      </c>
      <c r="U9" s="111" t="s">
        <v>56</v>
      </c>
      <c r="V9" s="111"/>
      <c r="W9" s="90">
        <f>COUNTIF(V18:V60,"○")</f>
        <v>32</v>
      </c>
      <c r="X9" s="12" t="s">
        <v>25</v>
      </c>
      <c r="Y9" s="32" t="s">
        <v>54</v>
      </c>
      <c r="Z9" s="114" t="s">
        <v>41</v>
      </c>
      <c r="AA9" s="114"/>
      <c r="AB9" s="114"/>
      <c r="AC9" s="89" t="s">
        <v>65</v>
      </c>
      <c r="AD9" s="89" t="s">
        <v>66</v>
      </c>
      <c r="AE9" s="96" t="s">
        <v>73</v>
      </c>
      <c r="AF9" s="97" t="s">
        <v>74</v>
      </c>
      <c r="AL9" s="17"/>
      <c r="AM9" s="56"/>
    </row>
    <row r="10" spans="1:46" ht="52.9" customHeight="1" x14ac:dyDescent="0.15">
      <c r="D10" s="92" t="s">
        <v>31</v>
      </c>
      <c r="E10" s="86">
        <f>COUNTIF(L18:L60,"○")</f>
        <v>43</v>
      </c>
      <c r="F10" s="13" t="s">
        <v>25</v>
      </c>
      <c r="G10" s="18"/>
      <c r="J10" s="13" t="s">
        <v>27</v>
      </c>
      <c r="K10" s="13"/>
      <c r="L10" s="13"/>
      <c r="M10" s="83">
        <f>COUNTIF(N18:Q60,"○")</f>
        <v>43</v>
      </c>
      <c r="N10" s="12" t="s">
        <v>25</v>
      </c>
      <c r="Q10" s="110" t="s">
        <v>70</v>
      </c>
      <c r="R10" s="110"/>
      <c r="S10" s="91">
        <f>COUNTIF(AM18:AM60,"○")</f>
        <v>32</v>
      </c>
      <c r="T10" s="13" t="s">
        <v>14</v>
      </c>
      <c r="U10" s="111" t="s">
        <v>57</v>
      </c>
      <c r="V10" s="111"/>
      <c r="W10" s="90">
        <f>COUNTIF(W18:W60,"○")</f>
        <v>6</v>
      </c>
      <c r="X10" s="12" t="s">
        <v>25</v>
      </c>
      <c r="Y10" s="28"/>
      <c r="Z10" s="112" t="s">
        <v>20</v>
      </c>
      <c r="AA10" s="112"/>
      <c r="AB10" s="112"/>
      <c r="AC10" s="90">
        <f>COUNTA(AB18:AB60)</f>
        <v>0</v>
      </c>
      <c r="AD10" s="90">
        <f>COUNTIFS(Y18:Y60,"○",AB18:AB60,"○")</f>
        <v>0</v>
      </c>
      <c r="AE10" s="90">
        <f>COUNTIFS(Z18:Z60,"○",AB18:AB60,"○")</f>
        <v>0</v>
      </c>
      <c r="AF10" s="90">
        <f>COUNTIFS(AA18:AA60,"○",AB18:AB60,"○")</f>
        <v>0</v>
      </c>
      <c r="AL10" s="17"/>
      <c r="AM10" s="56"/>
    </row>
    <row r="11" spans="1:46" ht="52.9" customHeight="1" x14ac:dyDescent="0.15">
      <c r="D11" s="92" t="s">
        <v>32</v>
      </c>
      <c r="E11" s="86">
        <f>COUNTIF(M18:M60,"○")</f>
        <v>0</v>
      </c>
      <c r="F11" s="12" t="s">
        <v>25</v>
      </c>
      <c r="J11" s="13" t="s">
        <v>28</v>
      </c>
      <c r="K11" s="13"/>
      <c r="L11" s="13"/>
      <c r="M11" s="83">
        <f>COUNTA(R18:R60)</f>
        <v>0</v>
      </c>
      <c r="N11" s="12" t="s">
        <v>25</v>
      </c>
      <c r="Q11" s="110"/>
      <c r="R11" s="110"/>
      <c r="S11" s="30"/>
      <c r="T11" s="30"/>
      <c r="U11" s="111" t="s">
        <v>58</v>
      </c>
      <c r="V11" s="111"/>
      <c r="W11" s="90">
        <f>COUNTIF(X18:X60,"○")</f>
        <v>1</v>
      </c>
      <c r="X11" s="12" t="s">
        <v>25</v>
      </c>
      <c r="Y11" s="27"/>
      <c r="Z11" s="112" t="s">
        <v>52</v>
      </c>
      <c r="AA11" s="112"/>
      <c r="AB11" s="112"/>
      <c r="AC11" s="90">
        <f>COUNTA(AC18:AC60)</f>
        <v>4</v>
      </c>
      <c r="AD11" s="90">
        <f>COUNTIFS(Y18:Y60,"○",AC18:AC60,"○")</f>
        <v>4</v>
      </c>
      <c r="AE11" s="90">
        <f>COUNTIFS(Z18:Z60,"○",AC18:AC60,"○")</f>
        <v>0</v>
      </c>
      <c r="AF11" s="90">
        <f>COUNTIFS(AA18:AA60,"○",AC18:AC60,"○")</f>
        <v>0</v>
      </c>
      <c r="AI11" s="14"/>
      <c r="AL11" s="17"/>
    </row>
    <row r="12" spans="1:46" ht="52.9" customHeight="1" x14ac:dyDescent="0.15">
      <c r="D12" s="21"/>
      <c r="E12" s="20"/>
      <c r="Q12" s="110"/>
      <c r="R12" s="110"/>
      <c r="S12" s="31"/>
      <c r="T12" s="156" t="s">
        <v>63</v>
      </c>
      <c r="U12" s="154" t="s">
        <v>64</v>
      </c>
      <c r="V12" s="155"/>
      <c r="W12" s="90">
        <f>COUNTIF(Y18:Y60,"○")</f>
        <v>32</v>
      </c>
      <c r="X12" s="12" t="s">
        <v>14</v>
      </c>
      <c r="Y12" s="27"/>
      <c r="Z12" s="112" t="s">
        <v>21</v>
      </c>
      <c r="AA12" s="112"/>
      <c r="AB12" s="112"/>
      <c r="AC12" s="90">
        <f>COUNTA(AD18:AD60)</f>
        <v>32</v>
      </c>
      <c r="AD12" s="90">
        <f>COUNTIFS(Y18:Y60,"○",AD18:AD60,"○")</f>
        <v>32</v>
      </c>
      <c r="AE12" s="90">
        <f>COUNTIFS(Z18:Z60,"○",AD18:AD60,"○")</f>
        <v>0</v>
      </c>
      <c r="AF12" s="90">
        <f>COUNTIFS(AA18:AA60,"○",AD18:AD60,"○")</f>
        <v>0</v>
      </c>
      <c r="AL12" s="17"/>
    </row>
    <row r="13" spans="1:46" ht="52.9" customHeight="1" x14ac:dyDescent="0.15">
      <c r="D13" s="22"/>
      <c r="R13" s="13"/>
      <c r="S13" s="13"/>
      <c r="T13" s="156"/>
      <c r="U13" s="154" t="s">
        <v>5</v>
      </c>
      <c r="V13" s="155"/>
      <c r="W13" s="90">
        <f>COUNTIF(AN18:AN60,"○")</f>
        <v>6</v>
      </c>
      <c r="X13" s="12" t="s">
        <v>14</v>
      </c>
      <c r="Z13" s="112" t="s">
        <v>22</v>
      </c>
      <c r="AA13" s="112"/>
      <c r="AB13" s="112"/>
      <c r="AC13" s="90">
        <f>COUNTA(AE18:AE60)</f>
        <v>2</v>
      </c>
      <c r="AD13" s="90">
        <f>COUNTIFS(Y18:Y60,"○",AE18:AE60,"&lt;&gt;")</f>
        <v>2</v>
      </c>
      <c r="AE13" s="90">
        <f>COUNTIFS(Z18:Z60,"○",AE18:AE60,"&lt;&gt;")</f>
        <v>0</v>
      </c>
      <c r="AF13" s="90">
        <f>COUNTIFS(AA18:AA60,"○",AE18:AE60,"&lt;&gt;")</f>
        <v>0</v>
      </c>
      <c r="AL13" s="17"/>
    </row>
    <row r="14" spans="1:46" ht="52.9" customHeight="1" x14ac:dyDescent="0.15">
      <c r="T14" s="156"/>
      <c r="U14" s="154" t="s">
        <v>6</v>
      </c>
      <c r="V14" s="155"/>
      <c r="W14" s="90">
        <f>COUNTIF(AO18:AO60,"○")</f>
        <v>1</v>
      </c>
      <c r="X14" s="12" t="s">
        <v>14</v>
      </c>
      <c r="Y14" s="14"/>
    </row>
    <row r="15" spans="1:46" ht="13.5" customHeight="1" thickBot="1" x14ac:dyDescent="0.2">
      <c r="AA15" s="14"/>
      <c r="AB15" s="64"/>
      <c r="AC15" s="64"/>
      <c r="AD15" s="64"/>
      <c r="AE15" s="64"/>
      <c r="AF15" s="64"/>
      <c r="AG15" s="64"/>
      <c r="AH15" s="64"/>
      <c r="AI15" s="64"/>
      <c r="AJ15" s="64"/>
      <c r="AK15" s="64"/>
      <c r="AL15" s="64"/>
      <c r="AM15" s="65"/>
    </row>
    <row r="16" spans="1:46" ht="39.950000000000003" customHeight="1" thickTop="1" thickBot="1" x14ac:dyDescent="0.2">
      <c r="A16" s="14"/>
      <c r="B16" s="14"/>
      <c r="C16" s="14"/>
      <c r="D16" s="133" t="s">
        <v>3</v>
      </c>
      <c r="E16" s="134"/>
      <c r="F16" s="134"/>
      <c r="G16" s="134"/>
      <c r="H16" s="134"/>
      <c r="I16" s="134"/>
      <c r="J16" s="134"/>
      <c r="K16" s="134"/>
      <c r="L16" s="134"/>
      <c r="M16" s="134"/>
      <c r="N16" s="133" t="s">
        <v>24</v>
      </c>
      <c r="O16" s="134"/>
      <c r="P16" s="134"/>
      <c r="Q16" s="134"/>
      <c r="R16" s="134"/>
      <c r="S16" s="143"/>
      <c r="T16" s="140" t="s">
        <v>29</v>
      </c>
      <c r="U16" s="148"/>
      <c r="V16" s="133" t="s">
        <v>42</v>
      </c>
      <c r="W16" s="134"/>
      <c r="X16" s="135"/>
      <c r="Y16" s="150" t="s">
        <v>49</v>
      </c>
      <c r="Z16" s="151"/>
      <c r="AA16" s="147"/>
      <c r="AB16" s="153" t="s">
        <v>50</v>
      </c>
      <c r="AC16" s="153"/>
      <c r="AD16" s="153"/>
      <c r="AE16" s="153"/>
      <c r="AF16" s="153"/>
      <c r="AG16" s="153"/>
      <c r="AH16" s="153"/>
      <c r="AI16" s="153"/>
      <c r="AJ16" s="153"/>
      <c r="AK16" s="153"/>
      <c r="AL16" s="153"/>
      <c r="AM16" s="106" t="s">
        <v>69</v>
      </c>
      <c r="AN16" s="108" t="s">
        <v>67</v>
      </c>
      <c r="AO16" s="102" t="s">
        <v>68</v>
      </c>
      <c r="AP16" s="104" t="s">
        <v>71</v>
      </c>
    </row>
    <row r="17" spans="1:42" ht="83.25" customHeight="1" thickTop="1" thickBot="1" x14ac:dyDescent="0.2">
      <c r="A17" s="49" t="s">
        <v>26</v>
      </c>
      <c r="B17" s="136" t="s">
        <v>7</v>
      </c>
      <c r="C17" s="137"/>
      <c r="D17" s="109" t="s">
        <v>17</v>
      </c>
      <c r="E17" s="128"/>
      <c r="F17" s="128"/>
      <c r="G17" s="128"/>
      <c r="H17" s="128" t="s">
        <v>4</v>
      </c>
      <c r="I17" s="128"/>
      <c r="J17" s="128"/>
      <c r="K17" s="128"/>
      <c r="L17" s="50" t="s">
        <v>34</v>
      </c>
      <c r="M17" s="50" t="s">
        <v>35</v>
      </c>
      <c r="N17" s="132" t="s">
        <v>37</v>
      </c>
      <c r="O17" s="103"/>
      <c r="P17" s="103"/>
      <c r="Q17" s="51" t="s">
        <v>38</v>
      </c>
      <c r="R17" s="144" t="s">
        <v>39</v>
      </c>
      <c r="S17" s="145"/>
      <c r="T17" s="52" t="s">
        <v>40</v>
      </c>
      <c r="U17" s="47" t="s">
        <v>48</v>
      </c>
      <c r="V17" s="52" t="s">
        <v>8</v>
      </c>
      <c r="W17" s="50" t="s">
        <v>5</v>
      </c>
      <c r="X17" s="46" t="s">
        <v>6</v>
      </c>
      <c r="Y17" s="77" t="s">
        <v>19</v>
      </c>
      <c r="Z17" s="94" t="s">
        <v>72</v>
      </c>
      <c r="AA17" s="95" t="s">
        <v>75</v>
      </c>
      <c r="AB17" s="65" t="s">
        <v>20</v>
      </c>
      <c r="AC17" s="53" t="s">
        <v>43</v>
      </c>
      <c r="AD17" s="54" t="s">
        <v>51</v>
      </c>
      <c r="AE17" s="144" t="s">
        <v>44</v>
      </c>
      <c r="AF17" s="152"/>
      <c r="AG17" s="152"/>
      <c r="AH17" s="152"/>
      <c r="AI17" s="152"/>
      <c r="AJ17" s="152"/>
      <c r="AK17" s="152"/>
      <c r="AL17" s="152"/>
      <c r="AM17" s="107"/>
      <c r="AN17" s="109"/>
      <c r="AO17" s="103"/>
      <c r="AP17" s="105"/>
    </row>
    <row r="18" spans="1:42" ht="88.5" hidden="1" customHeight="1" thickTop="1" x14ac:dyDescent="0.15">
      <c r="A18" s="48">
        <v>1</v>
      </c>
      <c r="B18" s="138" t="s">
        <v>76</v>
      </c>
      <c r="C18" s="139"/>
      <c r="D18" s="149" t="s">
        <v>119</v>
      </c>
      <c r="E18" s="130"/>
      <c r="F18" s="130"/>
      <c r="G18" s="131"/>
      <c r="H18" s="129" t="s">
        <v>162</v>
      </c>
      <c r="I18" s="130"/>
      <c r="J18" s="130"/>
      <c r="K18" s="131"/>
      <c r="L18" s="58" t="s">
        <v>199</v>
      </c>
      <c r="M18" s="58"/>
      <c r="N18" s="140"/>
      <c r="O18" s="141"/>
      <c r="P18" s="142"/>
      <c r="Q18" s="58" t="s">
        <v>199</v>
      </c>
      <c r="R18" s="146"/>
      <c r="S18" s="147"/>
      <c r="T18" s="59"/>
      <c r="U18" s="66" t="s">
        <v>200</v>
      </c>
      <c r="V18" s="60"/>
      <c r="W18" s="58"/>
      <c r="X18" s="57"/>
      <c r="Y18" s="60"/>
      <c r="Z18" s="58"/>
      <c r="AA18" s="71"/>
      <c r="AB18" s="59"/>
      <c r="AC18" s="58"/>
      <c r="AD18" s="68"/>
      <c r="AE18" s="135"/>
      <c r="AF18" s="141"/>
      <c r="AG18" s="141"/>
      <c r="AH18" s="141"/>
      <c r="AI18" s="141"/>
      <c r="AJ18" s="141"/>
      <c r="AK18" s="141"/>
      <c r="AL18" s="148"/>
      <c r="AM18" s="74" t="str">
        <f>IF(AND(V18="",W18="",X18=""),IF(AP18="○","○",""),IF(AND(V18=Y18,W18=AN18,X18=AO18),"○",""))</f>
        <v/>
      </c>
      <c r="AN18" s="73"/>
      <c r="AO18" s="63"/>
      <c r="AP18" s="93"/>
    </row>
    <row r="19" spans="1:42" ht="72.75" hidden="1" customHeight="1" x14ac:dyDescent="0.15">
      <c r="A19" s="48">
        <v>2</v>
      </c>
      <c r="B19" s="115" t="s">
        <v>77</v>
      </c>
      <c r="C19" s="116"/>
      <c r="D19" s="117" t="s">
        <v>120</v>
      </c>
      <c r="E19" s="118"/>
      <c r="F19" s="118"/>
      <c r="G19" s="119"/>
      <c r="H19" s="127" t="s">
        <v>163</v>
      </c>
      <c r="I19" s="118"/>
      <c r="J19" s="118"/>
      <c r="K19" s="119"/>
      <c r="L19" s="58" t="s">
        <v>199</v>
      </c>
      <c r="M19" s="58"/>
      <c r="N19" s="125"/>
      <c r="O19" s="121"/>
      <c r="P19" s="126"/>
      <c r="Q19" s="58" t="s">
        <v>199</v>
      </c>
      <c r="R19" s="123"/>
      <c r="S19" s="124"/>
      <c r="T19" s="59"/>
      <c r="U19" s="66" t="s">
        <v>201</v>
      </c>
      <c r="V19" s="60"/>
      <c r="W19" s="58"/>
      <c r="X19" s="57"/>
      <c r="Y19" s="60"/>
      <c r="Z19" s="58"/>
      <c r="AA19" s="71"/>
      <c r="AB19" s="59"/>
      <c r="AC19" s="58"/>
      <c r="AD19" s="68"/>
      <c r="AE19" s="120"/>
      <c r="AF19" s="121"/>
      <c r="AG19" s="121"/>
      <c r="AH19" s="121"/>
      <c r="AI19" s="121"/>
      <c r="AJ19" s="121"/>
      <c r="AK19" s="121"/>
      <c r="AL19" s="122"/>
      <c r="AM19" s="69" t="str">
        <f>IF(AND(V19="",W19="",X19=""),IF(AP19="○","○",""),IF(AND(V19=Y19,W19=AN19,X19=AO19),"○",""))</f>
        <v/>
      </c>
      <c r="AN19" s="60"/>
      <c r="AO19" s="58"/>
      <c r="AP19" s="93"/>
    </row>
    <row r="20" spans="1:42" ht="81.75" hidden="1" customHeight="1" thickTop="1" x14ac:dyDescent="0.15">
      <c r="A20" s="48">
        <v>3</v>
      </c>
      <c r="B20" s="115" t="s">
        <v>78</v>
      </c>
      <c r="C20" s="116"/>
      <c r="D20" s="117" t="s">
        <v>121</v>
      </c>
      <c r="E20" s="118"/>
      <c r="F20" s="118"/>
      <c r="G20" s="119"/>
      <c r="H20" s="127" t="s">
        <v>164</v>
      </c>
      <c r="I20" s="118"/>
      <c r="J20" s="118"/>
      <c r="K20" s="119"/>
      <c r="L20" s="58" t="s">
        <v>199</v>
      </c>
      <c r="M20" s="58"/>
      <c r="N20" s="125"/>
      <c r="O20" s="121"/>
      <c r="P20" s="126"/>
      <c r="Q20" s="58" t="s">
        <v>199</v>
      </c>
      <c r="R20" s="123"/>
      <c r="S20" s="124"/>
      <c r="T20" s="59" t="s">
        <v>199</v>
      </c>
      <c r="U20" s="66"/>
      <c r="V20" s="60" t="s">
        <v>199</v>
      </c>
      <c r="W20" s="58"/>
      <c r="X20" s="57"/>
      <c r="Y20" s="60" t="s">
        <v>199</v>
      </c>
      <c r="Z20" s="58"/>
      <c r="AA20" s="71"/>
      <c r="AB20" s="59"/>
      <c r="AC20" s="58"/>
      <c r="AD20" s="68" t="s">
        <v>199</v>
      </c>
      <c r="AE20" s="120"/>
      <c r="AF20" s="121"/>
      <c r="AG20" s="121"/>
      <c r="AH20" s="121"/>
      <c r="AI20" s="121"/>
      <c r="AJ20" s="121"/>
      <c r="AK20" s="121"/>
      <c r="AL20" s="122"/>
      <c r="AM20" s="69" t="str">
        <f>IF(AND(V20="",W20="",X20=""),IF(AP20="○","○",""),IF(AND(V20=Y20,W20=AN20,X20=AO20),"○",""))</f>
        <v>○</v>
      </c>
      <c r="AN20" s="60"/>
      <c r="AO20" s="58"/>
      <c r="AP20" s="93"/>
    </row>
    <row r="21" spans="1:42" ht="72.75" hidden="1" customHeight="1" x14ac:dyDescent="0.15">
      <c r="A21" s="48">
        <v>4</v>
      </c>
      <c r="B21" s="115" t="s">
        <v>79</v>
      </c>
      <c r="C21" s="116"/>
      <c r="D21" s="117" t="s">
        <v>122</v>
      </c>
      <c r="E21" s="118"/>
      <c r="F21" s="118"/>
      <c r="G21" s="119"/>
      <c r="H21" s="127" t="s">
        <v>165</v>
      </c>
      <c r="I21" s="118"/>
      <c r="J21" s="118"/>
      <c r="K21" s="119"/>
      <c r="L21" s="58" t="s">
        <v>199</v>
      </c>
      <c r="M21" s="58"/>
      <c r="N21" s="125"/>
      <c r="O21" s="121"/>
      <c r="P21" s="126"/>
      <c r="Q21" s="58" t="s">
        <v>199</v>
      </c>
      <c r="R21" s="123"/>
      <c r="S21" s="124"/>
      <c r="T21" s="59"/>
      <c r="U21" s="66" t="s">
        <v>202</v>
      </c>
      <c r="V21" s="60"/>
      <c r="W21" s="58"/>
      <c r="X21" s="57"/>
      <c r="Y21" s="60"/>
      <c r="Z21" s="58"/>
      <c r="AA21" s="71"/>
      <c r="AB21" s="59"/>
      <c r="AC21" s="58"/>
      <c r="AD21" s="68"/>
      <c r="AE21" s="120"/>
      <c r="AF21" s="121"/>
      <c r="AG21" s="121"/>
      <c r="AH21" s="121"/>
      <c r="AI21" s="121"/>
      <c r="AJ21" s="121"/>
      <c r="AK21" s="121"/>
      <c r="AL21" s="122"/>
      <c r="AM21" s="69" t="str">
        <f t="shared" ref="AM21:AM38" si="0">IF(AND(V21="",W21="",X21=""),IF(AP21="○","○",""),IF(AND(V21=Y21,W21=AN21,X21=AO21),"○",""))</f>
        <v/>
      </c>
      <c r="AN21" s="60"/>
      <c r="AO21" s="58"/>
      <c r="AP21" s="93"/>
    </row>
    <row r="22" spans="1:42" ht="100.5" customHeight="1" thickTop="1" x14ac:dyDescent="0.15">
      <c r="A22" s="48">
        <v>5</v>
      </c>
      <c r="B22" s="115" t="s">
        <v>80</v>
      </c>
      <c r="C22" s="116"/>
      <c r="D22" s="117" t="s">
        <v>123</v>
      </c>
      <c r="E22" s="118"/>
      <c r="F22" s="118"/>
      <c r="G22" s="119"/>
      <c r="H22" s="127" t="s">
        <v>166</v>
      </c>
      <c r="I22" s="118"/>
      <c r="J22" s="118"/>
      <c r="K22" s="119"/>
      <c r="L22" s="58" t="s">
        <v>199</v>
      </c>
      <c r="M22" s="58"/>
      <c r="N22" s="125" t="s">
        <v>199</v>
      </c>
      <c r="O22" s="121"/>
      <c r="P22" s="126"/>
      <c r="Q22" s="58"/>
      <c r="R22" s="123"/>
      <c r="S22" s="124"/>
      <c r="T22" s="59" t="s">
        <v>199</v>
      </c>
      <c r="U22" s="66"/>
      <c r="V22" s="60" t="s">
        <v>199</v>
      </c>
      <c r="W22" s="58"/>
      <c r="X22" s="57"/>
      <c r="Y22" s="60" t="s">
        <v>199</v>
      </c>
      <c r="Z22" s="58"/>
      <c r="AA22" s="71"/>
      <c r="AB22" s="59"/>
      <c r="AC22" s="58"/>
      <c r="AD22" s="68" t="s">
        <v>199</v>
      </c>
      <c r="AE22" s="120"/>
      <c r="AF22" s="121"/>
      <c r="AG22" s="121"/>
      <c r="AH22" s="121"/>
      <c r="AI22" s="121"/>
      <c r="AJ22" s="121"/>
      <c r="AK22" s="121"/>
      <c r="AL22" s="122"/>
      <c r="AM22" s="69" t="str">
        <f t="shared" si="0"/>
        <v>○</v>
      </c>
      <c r="AN22" s="60"/>
      <c r="AO22" s="58"/>
      <c r="AP22" s="93"/>
    </row>
    <row r="23" spans="1:42" ht="74.25" hidden="1" customHeight="1" x14ac:dyDescent="0.15">
      <c r="A23" s="48">
        <v>6</v>
      </c>
      <c r="B23" s="115" t="s">
        <v>81</v>
      </c>
      <c r="C23" s="116"/>
      <c r="D23" s="117" t="s">
        <v>124</v>
      </c>
      <c r="E23" s="118"/>
      <c r="F23" s="118"/>
      <c r="G23" s="119"/>
      <c r="H23" s="127" t="s">
        <v>167</v>
      </c>
      <c r="I23" s="118"/>
      <c r="J23" s="118"/>
      <c r="K23" s="119"/>
      <c r="L23" s="58" t="s">
        <v>199</v>
      </c>
      <c r="M23" s="58"/>
      <c r="N23" s="125"/>
      <c r="O23" s="121"/>
      <c r="P23" s="126"/>
      <c r="Q23" s="58" t="s">
        <v>199</v>
      </c>
      <c r="R23" s="123"/>
      <c r="S23" s="124"/>
      <c r="T23" s="59" t="s">
        <v>199</v>
      </c>
      <c r="U23" s="66"/>
      <c r="V23" s="60" t="s">
        <v>199</v>
      </c>
      <c r="W23" s="58"/>
      <c r="X23" s="57"/>
      <c r="Y23" s="60" t="s">
        <v>199</v>
      </c>
      <c r="Z23" s="58"/>
      <c r="AA23" s="71"/>
      <c r="AB23" s="59"/>
      <c r="AC23" s="58"/>
      <c r="AD23" s="68" t="s">
        <v>199</v>
      </c>
      <c r="AE23" s="120"/>
      <c r="AF23" s="121"/>
      <c r="AG23" s="121"/>
      <c r="AH23" s="121"/>
      <c r="AI23" s="121"/>
      <c r="AJ23" s="121"/>
      <c r="AK23" s="121"/>
      <c r="AL23" s="122"/>
      <c r="AM23" s="69" t="str">
        <f t="shared" si="0"/>
        <v>○</v>
      </c>
      <c r="AN23" s="60"/>
      <c r="AO23" s="58"/>
      <c r="AP23" s="93"/>
    </row>
    <row r="24" spans="1:42" ht="150" hidden="1" customHeight="1" x14ac:dyDescent="0.15">
      <c r="A24" s="48">
        <v>7</v>
      </c>
      <c r="B24" s="115" t="s">
        <v>82</v>
      </c>
      <c r="C24" s="116"/>
      <c r="D24" s="117" t="s">
        <v>125</v>
      </c>
      <c r="E24" s="118"/>
      <c r="F24" s="118"/>
      <c r="G24" s="119"/>
      <c r="H24" s="127" t="s">
        <v>168</v>
      </c>
      <c r="I24" s="118"/>
      <c r="J24" s="118"/>
      <c r="K24" s="119"/>
      <c r="L24" s="58" t="s">
        <v>199</v>
      </c>
      <c r="M24" s="58"/>
      <c r="N24" s="125"/>
      <c r="O24" s="121"/>
      <c r="P24" s="126"/>
      <c r="Q24" s="58" t="s">
        <v>199</v>
      </c>
      <c r="R24" s="120"/>
      <c r="S24" s="122"/>
      <c r="T24" s="60" t="s">
        <v>199</v>
      </c>
      <c r="U24" s="67"/>
      <c r="V24" s="60" t="s">
        <v>199</v>
      </c>
      <c r="W24" s="58"/>
      <c r="X24" s="57"/>
      <c r="Y24" s="60" t="s">
        <v>199</v>
      </c>
      <c r="Z24" s="58"/>
      <c r="AA24" s="71"/>
      <c r="AB24" s="68"/>
      <c r="AC24" s="61" t="s">
        <v>199</v>
      </c>
      <c r="AD24" s="62" t="s">
        <v>199</v>
      </c>
      <c r="AE24" s="157"/>
      <c r="AF24" s="158"/>
      <c r="AG24" s="158"/>
      <c r="AH24" s="158"/>
      <c r="AI24" s="158"/>
      <c r="AJ24" s="158"/>
      <c r="AK24" s="158"/>
      <c r="AL24" s="159"/>
      <c r="AM24" s="69" t="str">
        <f t="shared" si="0"/>
        <v>○</v>
      </c>
      <c r="AN24" s="60"/>
      <c r="AO24" s="58"/>
      <c r="AP24" s="93"/>
    </row>
    <row r="25" spans="1:42" ht="88.5" hidden="1" customHeight="1" x14ac:dyDescent="0.15">
      <c r="A25" s="48">
        <v>8</v>
      </c>
      <c r="B25" s="115" t="s">
        <v>83</v>
      </c>
      <c r="C25" s="116"/>
      <c r="D25" s="117" t="s">
        <v>126</v>
      </c>
      <c r="E25" s="118"/>
      <c r="F25" s="118"/>
      <c r="G25" s="119"/>
      <c r="H25" s="127" t="s">
        <v>169</v>
      </c>
      <c r="I25" s="118"/>
      <c r="J25" s="118"/>
      <c r="K25" s="119"/>
      <c r="L25" s="58" t="s">
        <v>199</v>
      </c>
      <c r="M25" s="58"/>
      <c r="N25" s="125"/>
      <c r="O25" s="121"/>
      <c r="P25" s="126"/>
      <c r="Q25" s="58" t="s">
        <v>199</v>
      </c>
      <c r="R25" s="120"/>
      <c r="S25" s="122"/>
      <c r="T25" s="60"/>
      <c r="U25" s="67" t="s">
        <v>203</v>
      </c>
      <c r="V25" s="59"/>
      <c r="W25" s="58"/>
      <c r="X25" s="57"/>
      <c r="Y25" s="60"/>
      <c r="Z25" s="58"/>
      <c r="AA25" s="71"/>
      <c r="AB25" s="68"/>
      <c r="AC25" s="58"/>
      <c r="AD25" s="68"/>
      <c r="AE25" s="120"/>
      <c r="AF25" s="121"/>
      <c r="AG25" s="121"/>
      <c r="AH25" s="121"/>
      <c r="AI25" s="121"/>
      <c r="AJ25" s="121"/>
      <c r="AK25" s="121"/>
      <c r="AL25" s="122"/>
      <c r="AM25" s="69" t="str">
        <f t="shared" si="0"/>
        <v/>
      </c>
      <c r="AN25" s="60"/>
      <c r="AO25" s="58"/>
      <c r="AP25" s="93"/>
    </row>
    <row r="26" spans="1:42" ht="68.25" hidden="1" customHeight="1" x14ac:dyDescent="0.15">
      <c r="A26" s="48">
        <v>9</v>
      </c>
      <c r="B26" s="115" t="s">
        <v>84</v>
      </c>
      <c r="C26" s="116"/>
      <c r="D26" s="117" t="s">
        <v>127</v>
      </c>
      <c r="E26" s="118"/>
      <c r="F26" s="118"/>
      <c r="G26" s="119"/>
      <c r="H26" s="127" t="s">
        <v>170</v>
      </c>
      <c r="I26" s="118"/>
      <c r="J26" s="118"/>
      <c r="K26" s="119"/>
      <c r="L26" s="58" t="s">
        <v>199</v>
      </c>
      <c r="M26" s="58"/>
      <c r="N26" s="125" t="s">
        <v>199</v>
      </c>
      <c r="O26" s="121"/>
      <c r="P26" s="126"/>
      <c r="Q26" s="58"/>
      <c r="R26" s="123"/>
      <c r="S26" s="124"/>
      <c r="T26" s="60" t="s">
        <v>199</v>
      </c>
      <c r="U26" s="66"/>
      <c r="V26" s="59" t="s">
        <v>199</v>
      </c>
      <c r="W26" s="58"/>
      <c r="X26" s="57"/>
      <c r="Y26" s="60" t="s">
        <v>199</v>
      </c>
      <c r="Z26" s="58"/>
      <c r="AA26" s="71"/>
      <c r="AB26" s="68"/>
      <c r="AC26" s="58"/>
      <c r="AD26" s="68" t="s">
        <v>199</v>
      </c>
      <c r="AE26" s="120"/>
      <c r="AF26" s="121"/>
      <c r="AG26" s="121"/>
      <c r="AH26" s="121"/>
      <c r="AI26" s="121"/>
      <c r="AJ26" s="121"/>
      <c r="AK26" s="121"/>
      <c r="AL26" s="122"/>
      <c r="AM26" s="69" t="str">
        <f t="shared" si="0"/>
        <v>○</v>
      </c>
      <c r="AN26" s="60"/>
      <c r="AO26" s="58"/>
      <c r="AP26" s="93"/>
    </row>
    <row r="27" spans="1:42" ht="126" hidden="1" customHeight="1" x14ac:dyDescent="0.15">
      <c r="A27" s="48">
        <v>10</v>
      </c>
      <c r="B27" s="115" t="s">
        <v>85</v>
      </c>
      <c r="C27" s="116"/>
      <c r="D27" s="117" t="s">
        <v>128</v>
      </c>
      <c r="E27" s="118"/>
      <c r="F27" s="118"/>
      <c r="G27" s="119"/>
      <c r="H27" s="127" t="s">
        <v>171</v>
      </c>
      <c r="I27" s="118"/>
      <c r="J27" s="118"/>
      <c r="K27" s="119"/>
      <c r="L27" s="58" t="s">
        <v>199</v>
      </c>
      <c r="M27" s="58"/>
      <c r="N27" s="125" t="s">
        <v>199</v>
      </c>
      <c r="O27" s="121"/>
      <c r="P27" s="126"/>
      <c r="Q27" s="58"/>
      <c r="R27" s="123"/>
      <c r="S27" s="124"/>
      <c r="T27" s="60" t="s">
        <v>199</v>
      </c>
      <c r="U27" s="66"/>
      <c r="V27" s="59" t="s">
        <v>199</v>
      </c>
      <c r="W27" s="58" t="s">
        <v>199</v>
      </c>
      <c r="X27" s="57"/>
      <c r="Y27" s="60" t="s">
        <v>199</v>
      </c>
      <c r="Z27" s="58"/>
      <c r="AA27" s="71"/>
      <c r="AB27" s="68"/>
      <c r="AC27" s="58"/>
      <c r="AD27" s="68" t="s">
        <v>199</v>
      </c>
      <c r="AE27" s="120"/>
      <c r="AF27" s="121"/>
      <c r="AG27" s="121"/>
      <c r="AH27" s="121"/>
      <c r="AI27" s="121"/>
      <c r="AJ27" s="121"/>
      <c r="AK27" s="121"/>
      <c r="AL27" s="122"/>
      <c r="AM27" s="69" t="str">
        <f t="shared" si="0"/>
        <v>○</v>
      </c>
      <c r="AN27" s="60" t="s">
        <v>213</v>
      </c>
      <c r="AO27" s="58"/>
      <c r="AP27" s="93"/>
    </row>
    <row r="28" spans="1:42" ht="78" hidden="1" customHeight="1" x14ac:dyDescent="0.15">
      <c r="A28" s="48">
        <v>11</v>
      </c>
      <c r="B28" s="115" t="s">
        <v>86</v>
      </c>
      <c r="C28" s="116"/>
      <c r="D28" s="117" t="s">
        <v>129</v>
      </c>
      <c r="E28" s="118"/>
      <c r="F28" s="118"/>
      <c r="G28" s="119"/>
      <c r="H28" s="127" t="s">
        <v>172</v>
      </c>
      <c r="I28" s="118"/>
      <c r="J28" s="118"/>
      <c r="K28" s="119"/>
      <c r="L28" s="58" t="s">
        <v>199</v>
      </c>
      <c r="M28" s="58"/>
      <c r="N28" s="125" t="s">
        <v>199</v>
      </c>
      <c r="O28" s="121"/>
      <c r="P28" s="126"/>
      <c r="Q28" s="58"/>
      <c r="R28" s="123"/>
      <c r="S28" s="124"/>
      <c r="T28" s="60" t="s">
        <v>199</v>
      </c>
      <c r="U28" s="66"/>
      <c r="V28" s="59" t="s">
        <v>199</v>
      </c>
      <c r="W28" s="58"/>
      <c r="X28" s="57"/>
      <c r="Y28" s="60" t="s">
        <v>199</v>
      </c>
      <c r="Z28" s="58"/>
      <c r="AA28" s="71"/>
      <c r="AB28" s="68"/>
      <c r="AC28" s="58" t="s">
        <v>199</v>
      </c>
      <c r="AD28" s="68" t="s">
        <v>199</v>
      </c>
      <c r="AE28" s="120"/>
      <c r="AF28" s="121"/>
      <c r="AG28" s="121"/>
      <c r="AH28" s="121"/>
      <c r="AI28" s="121"/>
      <c r="AJ28" s="121"/>
      <c r="AK28" s="121"/>
      <c r="AL28" s="122"/>
      <c r="AM28" s="69" t="str">
        <f t="shared" si="0"/>
        <v>○</v>
      </c>
      <c r="AN28" s="60"/>
      <c r="AO28" s="58"/>
      <c r="AP28" s="93"/>
    </row>
    <row r="29" spans="1:42" ht="140.25" hidden="1" customHeight="1" x14ac:dyDescent="0.15">
      <c r="A29" s="48">
        <v>12</v>
      </c>
      <c r="B29" s="115" t="s">
        <v>87</v>
      </c>
      <c r="C29" s="116"/>
      <c r="D29" s="117" t="s">
        <v>130</v>
      </c>
      <c r="E29" s="118"/>
      <c r="F29" s="118"/>
      <c r="G29" s="119"/>
      <c r="H29" s="127" t="s">
        <v>173</v>
      </c>
      <c r="I29" s="118"/>
      <c r="J29" s="118"/>
      <c r="K29" s="119"/>
      <c r="L29" s="58" t="s">
        <v>199</v>
      </c>
      <c r="M29" s="58"/>
      <c r="N29" s="125" t="s">
        <v>199</v>
      </c>
      <c r="O29" s="121"/>
      <c r="P29" s="126"/>
      <c r="Q29" s="58"/>
      <c r="R29" s="123"/>
      <c r="S29" s="124"/>
      <c r="T29" s="60" t="s">
        <v>199</v>
      </c>
      <c r="U29" s="66"/>
      <c r="V29" s="59" t="s">
        <v>199</v>
      </c>
      <c r="W29" s="58"/>
      <c r="X29" s="57"/>
      <c r="Y29" s="60" t="s">
        <v>199</v>
      </c>
      <c r="Z29" s="58"/>
      <c r="AA29" s="71"/>
      <c r="AB29" s="68"/>
      <c r="AC29" s="58"/>
      <c r="AD29" s="68" t="s">
        <v>199</v>
      </c>
      <c r="AE29" s="120"/>
      <c r="AF29" s="121"/>
      <c r="AG29" s="121"/>
      <c r="AH29" s="121"/>
      <c r="AI29" s="121"/>
      <c r="AJ29" s="121"/>
      <c r="AK29" s="121"/>
      <c r="AL29" s="122"/>
      <c r="AM29" s="69" t="str">
        <f t="shared" si="0"/>
        <v>○</v>
      </c>
      <c r="AN29" s="60"/>
      <c r="AO29" s="58"/>
      <c r="AP29" s="93"/>
    </row>
    <row r="30" spans="1:42" ht="175.5" hidden="1" customHeight="1" x14ac:dyDescent="0.15">
      <c r="A30" s="48">
        <v>13</v>
      </c>
      <c r="B30" s="115" t="s">
        <v>88</v>
      </c>
      <c r="C30" s="116"/>
      <c r="D30" s="117" t="s">
        <v>131</v>
      </c>
      <c r="E30" s="118"/>
      <c r="F30" s="118"/>
      <c r="G30" s="119"/>
      <c r="H30" s="127" t="s">
        <v>174</v>
      </c>
      <c r="I30" s="118"/>
      <c r="J30" s="118"/>
      <c r="K30" s="119"/>
      <c r="L30" s="58" t="s">
        <v>199</v>
      </c>
      <c r="M30" s="58"/>
      <c r="N30" s="125" t="s">
        <v>199</v>
      </c>
      <c r="O30" s="121"/>
      <c r="P30" s="126"/>
      <c r="Q30" s="58"/>
      <c r="R30" s="123"/>
      <c r="S30" s="124"/>
      <c r="T30" s="60" t="s">
        <v>199</v>
      </c>
      <c r="U30" s="66"/>
      <c r="V30" s="59" t="s">
        <v>199</v>
      </c>
      <c r="W30" s="58"/>
      <c r="X30" s="57"/>
      <c r="Y30" s="60" t="s">
        <v>199</v>
      </c>
      <c r="Z30" s="58"/>
      <c r="AA30" s="71"/>
      <c r="AB30" s="68"/>
      <c r="AC30" s="58"/>
      <c r="AD30" s="68" t="s">
        <v>199</v>
      </c>
      <c r="AE30" s="120"/>
      <c r="AF30" s="121"/>
      <c r="AG30" s="121"/>
      <c r="AH30" s="121"/>
      <c r="AI30" s="121"/>
      <c r="AJ30" s="121"/>
      <c r="AK30" s="121"/>
      <c r="AL30" s="122"/>
      <c r="AM30" s="69" t="str">
        <f t="shared" si="0"/>
        <v>○</v>
      </c>
      <c r="AN30" s="60"/>
      <c r="AO30" s="58"/>
      <c r="AP30" s="93"/>
    </row>
    <row r="31" spans="1:42" ht="138" hidden="1" customHeight="1" x14ac:dyDescent="0.15">
      <c r="A31" s="48">
        <v>14</v>
      </c>
      <c r="B31" s="115" t="s">
        <v>89</v>
      </c>
      <c r="C31" s="116"/>
      <c r="D31" s="117" t="s">
        <v>132</v>
      </c>
      <c r="E31" s="118"/>
      <c r="F31" s="118"/>
      <c r="G31" s="119"/>
      <c r="H31" s="127" t="s">
        <v>175</v>
      </c>
      <c r="I31" s="118"/>
      <c r="J31" s="118"/>
      <c r="K31" s="119"/>
      <c r="L31" s="58" t="s">
        <v>199</v>
      </c>
      <c r="M31" s="58"/>
      <c r="N31" s="125" t="s">
        <v>199</v>
      </c>
      <c r="O31" s="121"/>
      <c r="P31" s="126"/>
      <c r="Q31" s="58"/>
      <c r="R31" s="123"/>
      <c r="S31" s="124"/>
      <c r="T31" s="60" t="s">
        <v>199</v>
      </c>
      <c r="U31" s="66"/>
      <c r="V31" s="59" t="s">
        <v>199</v>
      </c>
      <c r="W31" s="58" t="s">
        <v>199</v>
      </c>
      <c r="X31" s="57"/>
      <c r="Y31" s="60" t="s">
        <v>199</v>
      </c>
      <c r="Z31" s="58"/>
      <c r="AA31" s="71"/>
      <c r="AB31" s="68"/>
      <c r="AC31" s="58"/>
      <c r="AD31" s="68" t="s">
        <v>199</v>
      </c>
      <c r="AE31" s="120"/>
      <c r="AF31" s="121"/>
      <c r="AG31" s="121"/>
      <c r="AH31" s="121"/>
      <c r="AI31" s="121"/>
      <c r="AJ31" s="121"/>
      <c r="AK31" s="121"/>
      <c r="AL31" s="122"/>
      <c r="AM31" s="69" t="str">
        <f t="shared" si="0"/>
        <v>○</v>
      </c>
      <c r="AN31" s="60" t="s">
        <v>213</v>
      </c>
      <c r="AO31" s="58"/>
      <c r="AP31" s="93"/>
    </row>
    <row r="32" spans="1:42" ht="98.25" hidden="1" customHeight="1" x14ac:dyDescent="0.15">
      <c r="A32" s="48">
        <v>15</v>
      </c>
      <c r="B32" s="115" t="s">
        <v>90</v>
      </c>
      <c r="C32" s="116"/>
      <c r="D32" s="117" t="s">
        <v>133</v>
      </c>
      <c r="E32" s="118"/>
      <c r="F32" s="118"/>
      <c r="G32" s="119"/>
      <c r="H32" s="127" t="s">
        <v>176</v>
      </c>
      <c r="I32" s="118"/>
      <c r="J32" s="118"/>
      <c r="K32" s="119"/>
      <c r="L32" s="58" t="s">
        <v>199</v>
      </c>
      <c r="M32" s="58"/>
      <c r="N32" s="125" t="s">
        <v>199</v>
      </c>
      <c r="O32" s="121"/>
      <c r="P32" s="126"/>
      <c r="Q32" s="58"/>
      <c r="R32" s="123"/>
      <c r="S32" s="124"/>
      <c r="T32" s="60" t="s">
        <v>199</v>
      </c>
      <c r="U32" s="66"/>
      <c r="V32" s="59" t="s">
        <v>199</v>
      </c>
      <c r="W32" s="58"/>
      <c r="X32" s="57"/>
      <c r="Y32" s="60" t="s">
        <v>199</v>
      </c>
      <c r="Z32" s="58"/>
      <c r="AA32" s="71"/>
      <c r="AB32" s="68"/>
      <c r="AC32" s="58"/>
      <c r="AD32" s="68" t="s">
        <v>199</v>
      </c>
      <c r="AE32" s="120"/>
      <c r="AF32" s="121"/>
      <c r="AG32" s="121"/>
      <c r="AH32" s="121"/>
      <c r="AI32" s="121"/>
      <c r="AJ32" s="121"/>
      <c r="AK32" s="121"/>
      <c r="AL32" s="122"/>
      <c r="AM32" s="69" t="str">
        <f t="shared" si="0"/>
        <v>○</v>
      </c>
      <c r="AN32" s="60"/>
      <c r="AO32" s="58"/>
      <c r="AP32" s="93"/>
    </row>
    <row r="33" spans="1:42" ht="153" hidden="1" customHeight="1" x14ac:dyDescent="0.15">
      <c r="A33" s="48">
        <v>16</v>
      </c>
      <c r="B33" s="127" t="s">
        <v>91</v>
      </c>
      <c r="C33" s="163"/>
      <c r="D33" s="117" t="s">
        <v>134</v>
      </c>
      <c r="E33" s="118"/>
      <c r="F33" s="118"/>
      <c r="G33" s="119"/>
      <c r="H33" s="127" t="s">
        <v>177</v>
      </c>
      <c r="I33" s="118"/>
      <c r="J33" s="118"/>
      <c r="K33" s="119"/>
      <c r="L33" s="58" t="s">
        <v>199</v>
      </c>
      <c r="M33" s="58"/>
      <c r="N33" s="125" t="s">
        <v>199</v>
      </c>
      <c r="O33" s="121"/>
      <c r="P33" s="126"/>
      <c r="Q33" s="58"/>
      <c r="R33" s="123"/>
      <c r="S33" s="124"/>
      <c r="T33" s="60" t="s">
        <v>199</v>
      </c>
      <c r="U33" s="66"/>
      <c r="V33" s="59" t="s">
        <v>199</v>
      </c>
      <c r="W33" s="58"/>
      <c r="X33" s="57"/>
      <c r="Y33" s="60" t="s">
        <v>199</v>
      </c>
      <c r="Z33" s="58"/>
      <c r="AA33" s="71"/>
      <c r="AB33" s="68"/>
      <c r="AC33" s="58"/>
      <c r="AD33" s="68" t="s">
        <v>199</v>
      </c>
      <c r="AE33" s="120"/>
      <c r="AF33" s="121"/>
      <c r="AG33" s="121"/>
      <c r="AH33" s="121"/>
      <c r="AI33" s="121"/>
      <c r="AJ33" s="121"/>
      <c r="AK33" s="121"/>
      <c r="AL33" s="122"/>
      <c r="AM33" s="69" t="str">
        <f t="shared" si="0"/>
        <v>○</v>
      </c>
      <c r="AN33" s="60"/>
      <c r="AO33" s="58"/>
      <c r="AP33" s="93"/>
    </row>
    <row r="34" spans="1:42" ht="156.75" hidden="1" customHeight="1" x14ac:dyDescent="0.15">
      <c r="A34" s="48">
        <v>17</v>
      </c>
      <c r="B34" s="115" t="s">
        <v>92</v>
      </c>
      <c r="C34" s="116"/>
      <c r="D34" s="117" t="s">
        <v>135</v>
      </c>
      <c r="E34" s="118"/>
      <c r="F34" s="118"/>
      <c r="G34" s="119"/>
      <c r="H34" s="127" t="s">
        <v>178</v>
      </c>
      <c r="I34" s="118"/>
      <c r="J34" s="118"/>
      <c r="K34" s="119"/>
      <c r="L34" s="58" t="s">
        <v>199</v>
      </c>
      <c r="M34" s="58"/>
      <c r="N34" s="125" t="s">
        <v>199</v>
      </c>
      <c r="O34" s="121"/>
      <c r="P34" s="126"/>
      <c r="Q34" s="58"/>
      <c r="R34" s="123"/>
      <c r="S34" s="124"/>
      <c r="T34" s="60" t="s">
        <v>199</v>
      </c>
      <c r="U34" s="67"/>
      <c r="V34" s="70" t="s">
        <v>199</v>
      </c>
      <c r="W34" s="58"/>
      <c r="X34" s="57"/>
      <c r="Y34" s="60" t="s">
        <v>199</v>
      </c>
      <c r="Z34" s="58"/>
      <c r="AA34" s="71"/>
      <c r="AB34" s="68"/>
      <c r="AC34" s="58"/>
      <c r="AD34" s="68" t="s">
        <v>199</v>
      </c>
      <c r="AE34" s="120"/>
      <c r="AF34" s="121"/>
      <c r="AG34" s="121"/>
      <c r="AH34" s="121"/>
      <c r="AI34" s="121"/>
      <c r="AJ34" s="121"/>
      <c r="AK34" s="121"/>
      <c r="AL34" s="122"/>
      <c r="AM34" s="69" t="str">
        <f t="shared" si="0"/>
        <v>○</v>
      </c>
      <c r="AN34" s="60"/>
      <c r="AO34" s="58"/>
      <c r="AP34" s="93"/>
    </row>
    <row r="35" spans="1:42" ht="171.75" hidden="1" customHeight="1" x14ac:dyDescent="0.15">
      <c r="A35" s="48">
        <v>18</v>
      </c>
      <c r="B35" s="115" t="s">
        <v>93</v>
      </c>
      <c r="C35" s="116"/>
      <c r="D35" s="117" t="s">
        <v>136</v>
      </c>
      <c r="E35" s="118"/>
      <c r="F35" s="118"/>
      <c r="G35" s="119"/>
      <c r="H35" s="127" t="s">
        <v>178</v>
      </c>
      <c r="I35" s="118"/>
      <c r="J35" s="118"/>
      <c r="K35" s="119"/>
      <c r="L35" s="58" t="s">
        <v>199</v>
      </c>
      <c r="M35" s="58"/>
      <c r="N35" s="160" t="s">
        <v>199</v>
      </c>
      <c r="O35" s="161"/>
      <c r="P35" s="162"/>
      <c r="Q35" s="58"/>
      <c r="R35" s="123"/>
      <c r="S35" s="124"/>
      <c r="T35" s="59" t="s">
        <v>199</v>
      </c>
      <c r="U35" s="66"/>
      <c r="V35" s="60" t="s">
        <v>199</v>
      </c>
      <c r="W35" s="58" t="s">
        <v>199</v>
      </c>
      <c r="X35" s="57"/>
      <c r="Y35" s="60" t="s">
        <v>199</v>
      </c>
      <c r="Z35" s="58"/>
      <c r="AA35" s="71"/>
      <c r="AB35" s="68"/>
      <c r="AC35" s="58"/>
      <c r="AD35" s="68" t="s">
        <v>199</v>
      </c>
      <c r="AE35" s="120"/>
      <c r="AF35" s="121"/>
      <c r="AG35" s="121"/>
      <c r="AH35" s="121"/>
      <c r="AI35" s="121"/>
      <c r="AJ35" s="121"/>
      <c r="AK35" s="121"/>
      <c r="AL35" s="122"/>
      <c r="AM35" s="69" t="str">
        <f t="shared" si="0"/>
        <v>○</v>
      </c>
      <c r="AN35" s="60" t="s">
        <v>213</v>
      </c>
      <c r="AO35" s="58"/>
      <c r="AP35" s="93"/>
    </row>
    <row r="36" spans="1:42" ht="162" hidden="1" customHeight="1" x14ac:dyDescent="0.15">
      <c r="A36" s="48">
        <v>19</v>
      </c>
      <c r="B36" s="115" t="s">
        <v>94</v>
      </c>
      <c r="C36" s="116"/>
      <c r="D36" s="117" t="s">
        <v>137</v>
      </c>
      <c r="E36" s="118"/>
      <c r="F36" s="118"/>
      <c r="G36" s="119"/>
      <c r="H36" s="127" t="s">
        <v>178</v>
      </c>
      <c r="I36" s="118"/>
      <c r="J36" s="118"/>
      <c r="K36" s="119"/>
      <c r="L36" s="58" t="s">
        <v>199</v>
      </c>
      <c r="M36" s="58"/>
      <c r="N36" s="125"/>
      <c r="O36" s="121"/>
      <c r="P36" s="126"/>
      <c r="Q36" s="58" t="s">
        <v>199</v>
      </c>
      <c r="R36" s="120"/>
      <c r="S36" s="122"/>
      <c r="T36" s="60" t="s">
        <v>199</v>
      </c>
      <c r="U36" s="67"/>
      <c r="V36" s="60" t="s">
        <v>199</v>
      </c>
      <c r="W36" s="58"/>
      <c r="X36" s="57"/>
      <c r="Y36" s="60" t="s">
        <v>199</v>
      </c>
      <c r="Z36" s="58"/>
      <c r="AA36" s="71"/>
      <c r="AB36" s="68"/>
      <c r="AC36" s="61"/>
      <c r="AD36" s="62" t="s">
        <v>199</v>
      </c>
      <c r="AE36" s="157"/>
      <c r="AF36" s="158"/>
      <c r="AG36" s="158"/>
      <c r="AH36" s="158"/>
      <c r="AI36" s="158"/>
      <c r="AJ36" s="158"/>
      <c r="AK36" s="158"/>
      <c r="AL36" s="159"/>
      <c r="AM36" s="69" t="str">
        <f t="shared" si="0"/>
        <v>○</v>
      </c>
      <c r="AN36" s="60"/>
      <c r="AO36" s="58"/>
      <c r="AP36" s="93"/>
    </row>
    <row r="37" spans="1:42" ht="146.25" hidden="1" customHeight="1" x14ac:dyDescent="0.15">
      <c r="A37" s="48">
        <v>20</v>
      </c>
      <c r="B37" s="115" t="s">
        <v>95</v>
      </c>
      <c r="C37" s="116"/>
      <c r="D37" s="117" t="s">
        <v>138</v>
      </c>
      <c r="E37" s="118"/>
      <c r="F37" s="118"/>
      <c r="G37" s="119"/>
      <c r="H37" s="127" t="s">
        <v>178</v>
      </c>
      <c r="I37" s="118"/>
      <c r="J37" s="118"/>
      <c r="K37" s="119"/>
      <c r="L37" s="58" t="s">
        <v>199</v>
      </c>
      <c r="M37" s="58"/>
      <c r="N37" s="125"/>
      <c r="O37" s="121"/>
      <c r="P37" s="126"/>
      <c r="Q37" s="58" t="s">
        <v>199</v>
      </c>
      <c r="R37" s="123"/>
      <c r="S37" s="124"/>
      <c r="T37" s="59" t="s">
        <v>199</v>
      </c>
      <c r="U37" s="66"/>
      <c r="V37" s="59" t="s">
        <v>199</v>
      </c>
      <c r="W37" s="58"/>
      <c r="X37" s="57"/>
      <c r="Y37" s="60" t="s">
        <v>199</v>
      </c>
      <c r="Z37" s="58"/>
      <c r="AA37" s="71"/>
      <c r="AB37" s="68"/>
      <c r="AC37" s="61"/>
      <c r="AD37" s="62" t="s">
        <v>199</v>
      </c>
      <c r="AE37" s="157"/>
      <c r="AF37" s="158"/>
      <c r="AG37" s="158"/>
      <c r="AH37" s="158"/>
      <c r="AI37" s="158"/>
      <c r="AJ37" s="158"/>
      <c r="AK37" s="158"/>
      <c r="AL37" s="159"/>
      <c r="AM37" s="69" t="str">
        <f t="shared" si="0"/>
        <v>○</v>
      </c>
      <c r="AN37" s="60"/>
      <c r="AO37" s="58"/>
      <c r="AP37" s="93"/>
    </row>
    <row r="38" spans="1:42" ht="152.25" hidden="1" customHeight="1" x14ac:dyDescent="0.15">
      <c r="A38" s="48">
        <v>21</v>
      </c>
      <c r="B38" s="115" t="s">
        <v>96</v>
      </c>
      <c r="C38" s="116"/>
      <c r="D38" s="117" t="s">
        <v>139</v>
      </c>
      <c r="E38" s="118"/>
      <c r="F38" s="118"/>
      <c r="G38" s="119"/>
      <c r="H38" s="127" t="s">
        <v>178</v>
      </c>
      <c r="I38" s="118"/>
      <c r="J38" s="118"/>
      <c r="K38" s="119"/>
      <c r="L38" s="58" t="s">
        <v>199</v>
      </c>
      <c r="M38" s="58"/>
      <c r="N38" s="125"/>
      <c r="O38" s="121"/>
      <c r="P38" s="126"/>
      <c r="Q38" s="58" t="s">
        <v>199</v>
      </c>
      <c r="R38" s="123"/>
      <c r="S38" s="124"/>
      <c r="T38" s="60" t="s">
        <v>199</v>
      </c>
      <c r="U38" s="66"/>
      <c r="V38" s="59" t="s">
        <v>199</v>
      </c>
      <c r="W38" s="58"/>
      <c r="X38" s="57"/>
      <c r="Y38" s="60" t="s">
        <v>199</v>
      </c>
      <c r="Z38" s="58"/>
      <c r="AA38" s="71"/>
      <c r="AB38" s="68"/>
      <c r="AC38" s="58"/>
      <c r="AD38" s="68" t="s">
        <v>199</v>
      </c>
      <c r="AE38" s="120"/>
      <c r="AF38" s="121"/>
      <c r="AG38" s="121"/>
      <c r="AH38" s="121"/>
      <c r="AI38" s="121"/>
      <c r="AJ38" s="121"/>
      <c r="AK38" s="121"/>
      <c r="AL38" s="122"/>
      <c r="AM38" s="69" t="str">
        <f t="shared" si="0"/>
        <v>○</v>
      </c>
      <c r="AN38" s="60"/>
      <c r="AO38" s="58"/>
      <c r="AP38" s="93"/>
    </row>
    <row r="39" spans="1:42" ht="152.25" hidden="1" customHeight="1" x14ac:dyDescent="0.15">
      <c r="A39" s="48">
        <v>22</v>
      </c>
      <c r="B39" s="115" t="s">
        <v>97</v>
      </c>
      <c r="C39" s="116"/>
      <c r="D39" s="117" t="s">
        <v>140</v>
      </c>
      <c r="E39" s="118"/>
      <c r="F39" s="118"/>
      <c r="G39" s="119"/>
      <c r="H39" s="127" t="s">
        <v>178</v>
      </c>
      <c r="I39" s="118"/>
      <c r="J39" s="118"/>
      <c r="K39" s="119"/>
      <c r="L39" s="58" t="s">
        <v>199</v>
      </c>
      <c r="M39" s="58"/>
      <c r="N39" s="125"/>
      <c r="O39" s="121"/>
      <c r="P39" s="126"/>
      <c r="Q39" s="58" t="s">
        <v>199</v>
      </c>
      <c r="R39" s="123"/>
      <c r="S39" s="124"/>
      <c r="T39" s="60" t="s">
        <v>199</v>
      </c>
      <c r="U39" s="67"/>
      <c r="V39" s="70" t="s">
        <v>199</v>
      </c>
      <c r="W39" s="58"/>
      <c r="X39" s="57"/>
      <c r="Y39" s="60" t="s">
        <v>199</v>
      </c>
      <c r="Z39" s="58"/>
      <c r="AA39" s="71"/>
      <c r="AB39" s="68"/>
      <c r="AC39" s="58"/>
      <c r="AD39" s="68" t="s">
        <v>199</v>
      </c>
      <c r="AE39" s="120"/>
      <c r="AF39" s="121"/>
      <c r="AG39" s="121"/>
      <c r="AH39" s="121"/>
      <c r="AI39" s="121"/>
      <c r="AJ39" s="121"/>
      <c r="AK39" s="121"/>
      <c r="AL39" s="122"/>
      <c r="AM39" s="69" t="str">
        <f t="shared" ref="AM39:AM60" si="1">IF(AND(V39="",W39="",X39=""),IF(AP39="○","○",""),IF(AND(V39=Y39,W39=AN39,X39=AO39),"○",""))</f>
        <v>○</v>
      </c>
      <c r="AN39" s="60"/>
      <c r="AO39" s="58"/>
      <c r="AP39" s="93"/>
    </row>
    <row r="40" spans="1:42" ht="75.75" hidden="1" customHeight="1" x14ac:dyDescent="0.15">
      <c r="A40" s="48">
        <v>23</v>
      </c>
      <c r="B40" s="115" t="s">
        <v>98</v>
      </c>
      <c r="C40" s="116"/>
      <c r="D40" s="117" t="s">
        <v>141</v>
      </c>
      <c r="E40" s="118"/>
      <c r="F40" s="118"/>
      <c r="G40" s="119"/>
      <c r="H40" s="127" t="s">
        <v>179</v>
      </c>
      <c r="I40" s="118"/>
      <c r="J40" s="118"/>
      <c r="K40" s="119"/>
      <c r="L40" s="58" t="s">
        <v>199</v>
      </c>
      <c r="M40" s="58"/>
      <c r="N40" s="125" t="s">
        <v>199</v>
      </c>
      <c r="O40" s="121"/>
      <c r="P40" s="126"/>
      <c r="Q40" s="58"/>
      <c r="R40" s="120"/>
      <c r="S40" s="122"/>
      <c r="T40" s="59" t="s">
        <v>199</v>
      </c>
      <c r="U40" s="66"/>
      <c r="V40" s="60" t="s">
        <v>199</v>
      </c>
      <c r="W40" s="58"/>
      <c r="X40" s="57"/>
      <c r="Y40" s="60" t="s">
        <v>199</v>
      </c>
      <c r="Z40" s="58"/>
      <c r="AA40" s="71"/>
      <c r="AB40" s="68"/>
      <c r="AC40" s="58" t="s">
        <v>199</v>
      </c>
      <c r="AD40" s="62" t="s">
        <v>199</v>
      </c>
      <c r="AE40" s="120"/>
      <c r="AF40" s="121"/>
      <c r="AG40" s="121"/>
      <c r="AH40" s="121"/>
      <c r="AI40" s="121"/>
      <c r="AJ40" s="121"/>
      <c r="AK40" s="121"/>
      <c r="AL40" s="122"/>
      <c r="AM40" s="69" t="str">
        <f t="shared" si="1"/>
        <v>○</v>
      </c>
      <c r="AN40" s="60"/>
      <c r="AO40" s="58"/>
      <c r="AP40" s="93"/>
    </row>
    <row r="41" spans="1:42" ht="79.5" hidden="1" customHeight="1" x14ac:dyDescent="0.15">
      <c r="A41" s="48">
        <v>24</v>
      </c>
      <c r="B41" s="115" t="s">
        <v>99</v>
      </c>
      <c r="C41" s="116"/>
      <c r="D41" s="117" t="s">
        <v>142</v>
      </c>
      <c r="E41" s="118"/>
      <c r="F41" s="118"/>
      <c r="G41" s="119"/>
      <c r="H41" s="127" t="s">
        <v>179</v>
      </c>
      <c r="I41" s="118"/>
      <c r="J41" s="118"/>
      <c r="K41" s="119"/>
      <c r="L41" s="58" t="s">
        <v>199</v>
      </c>
      <c r="M41" s="58"/>
      <c r="N41" s="125" t="s">
        <v>199</v>
      </c>
      <c r="O41" s="121"/>
      <c r="P41" s="126"/>
      <c r="Q41" s="58"/>
      <c r="R41" s="120"/>
      <c r="S41" s="122"/>
      <c r="T41" s="59" t="s">
        <v>199</v>
      </c>
      <c r="U41" s="66"/>
      <c r="V41" s="60" t="s">
        <v>199</v>
      </c>
      <c r="W41" s="58"/>
      <c r="X41" s="57"/>
      <c r="Y41" s="60" t="s">
        <v>199</v>
      </c>
      <c r="Z41" s="58"/>
      <c r="AA41" s="71"/>
      <c r="AB41" s="68"/>
      <c r="AC41" s="61" t="s">
        <v>199</v>
      </c>
      <c r="AD41" s="62" t="s">
        <v>199</v>
      </c>
      <c r="AE41" s="157"/>
      <c r="AF41" s="158"/>
      <c r="AG41" s="158"/>
      <c r="AH41" s="158"/>
      <c r="AI41" s="158"/>
      <c r="AJ41" s="158"/>
      <c r="AK41" s="158"/>
      <c r="AL41" s="159"/>
      <c r="AM41" s="69" t="str">
        <f t="shared" si="1"/>
        <v>○</v>
      </c>
      <c r="AN41" s="60"/>
      <c r="AO41" s="58"/>
      <c r="AP41" s="93"/>
    </row>
    <row r="42" spans="1:42" ht="77.25" hidden="1" customHeight="1" x14ac:dyDescent="0.15">
      <c r="A42" s="48">
        <v>25</v>
      </c>
      <c r="B42" s="115" t="s">
        <v>100</v>
      </c>
      <c r="C42" s="116"/>
      <c r="D42" s="117" t="s">
        <v>143</v>
      </c>
      <c r="E42" s="118"/>
      <c r="F42" s="118"/>
      <c r="G42" s="119"/>
      <c r="H42" s="127" t="s">
        <v>180</v>
      </c>
      <c r="I42" s="118"/>
      <c r="J42" s="118"/>
      <c r="K42" s="119"/>
      <c r="L42" s="58" t="s">
        <v>199</v>
      </c>
      <c r="M42" s="58"/>
      <c r="N42" s="125" t="s">
        <v>199</v>
      </c>
      <c r="O42" s="121"/>
      <c r="P42" s="126"/>
      <c r="Q42" s="58"/>
      <c r="R42" s="120"/>
      <c r="S42" s="122"/>
      <c r="T42" s="60"/>
      <c r="U42" s="66" t="s">
        <v>204</v>
      </c>
      <c r="V42" s="60"/>
      <c r="W42" s="58"/>
      <c r="X42" s="57"/>
      <c r="Y42" s="60"/>
      <c r="Z42" s="58"/>
      <c r="AA42" s="71"/>
      <c r="AB42" s="68"/>
      <c r="AC42" s="58"/>
      <c r="AD42" s="62"/>
      <c r="AE42" s="123"/>
      <c r="AF42" s="164"/>
      <c r="AG42" s="164"/>
      <c r="AH42" s="164"/>
      <c r="AI42" s="164"/>
      <c r="AJ42" s="164"/>
      <c r="AK42" s="164"/>
      <c r="AL42" s="124"/>
      <c r="AM42" s="69" t="str">
        <f t="shared" si="1"/>
        <v/>
      </c>
      <c r="AN42" s="60"/>
      <c r="AO42" s="58"/>
      <c r="AP42" s="93"/>
    </row>
    <row r="43" spans="1:42" ht="79.5" customHeight="1" x14ac:dyDescent="0.15">
      <c r="A43" s="48">
        <v>26</v>
      </c>
      <c r="B43" s="115" t="s">
        <v>101</v>
      </c>
      <c r="C43" s="116"/>
      <c r="D43" s="117" t="s">
        <v>144</v>
      </c>
      <c r="E43" s="118"/>
      <c r="F43" s="118"/>
      <c r="G43" s="119"/>
      <c r="H43" s="127" t="s">
        <v>181</v>
      </c>
      <c r="I43" s="118"/>
      <c r="J43" s="118"/>
      <c r="K43" s="119"/>
      <c r="L43" s="58" t="s">
        <v>199</v>
      </c>
      <c r="M43" s="58"/>
      <c r="N43" s="125"/>
      <c r="O43" s="121"/>
      <c r="P43" s="126"/>
      <c r="Q43" s="58" t="s">
        <v>199</v>
      </c>
      <c r="R43" s="120"/>
      <c r="S43" s="122"/>
      <c r="T43" s="59" t="s">
        <v>199</v>
      </c>
      <c r="U43" s="66"/>
      <c r="V43" s="60" t="s">
        <v>199</v>
      </c>
      <c r="W43" s="58" t="s">
        <v>199</v>
      </c>
      <c r="X43" s="57"/>
      <c r="Y43" s="60" t="s">
        <v>199</v>
      </c>
      <c r="Z43" s="58"/>
      <c r="AA43" s="71"/>
      <c r="AB43" s="68"/>
      <c r="AC43" s="58"/>
      <c r="AD43" s="68" t="s">
        <v>199</v>
      </c>
      <c r="AE43" s="120"/>
      <c r="AF43" s="121"/>
      <c r="AG43" s="121"/>
      <c r="AH43" s="121"/>
      <c r="AI43" s="121"/>
      <c r="AJ43" s="121"/>
      <c r="AK43" s="121"/>
      <c r="AL43" s="122"/>
      <c r="AM43" s="69" t="str">
        <f t="shared" si="1"/>
        <v>○</v>
      </c>
      <c r="AN43" s="60" t="s">
        <v>213</v>
      </c>
      <c r="AO43" s="58"/>
      <c r="AP43" s="93"/>
    </row>
    <row r="44" spans="1:42" ht="134.25" hidden="1" customHeight="1" x14ac:dyDescent="0.15">
      <c r="A44" s="48">
        <v>27</v>
      </c>
      <c r="B44" s="115" t="s">
        <v>102</v>
      </c>
      <c r="C44" s="116"/>
      <c r="D44" s="117" t="s">
        <v>145</v>
      </c>
      <c r="E44" s="118"/>
      <c r="F44" s="118"/>
      <c r="G44" s="119"/>
      <c r="H44" s="127" t="s">
        <v>182</v>
      </c>
      <c r="I44" s="118"/>
      <c r="J44" s="118"/>
      <c r="K44" s="119"/>
      <c r="L44" s="58" t="s">
        <v>199</v>
      </c>
      <c r="M44" s="58"/>
      <c r="N44" s="125" t="s">
        <v>199</v>
      </c>
      <c r="O44" s="121"/>
      <c r="P44" s="126"/>
      <c r="Q44" s="58"/>
      <c r="R44" s="120"/>
      <c r="S44" s="122"/>
      <c r="T44" s="59" t="s">
        <v>199</v>
      </c>
      <c r="U44" s="66"/>
      <c r="V44" s="60" t="s">
        <v>199</v>
      </c>
      <c r="W44" s="58"/>
      <c r="X44" s="57"/>
      <c r="Y44" s="60" t="s">
        <v>199</v>
      </c>
      <c r="Z44" s="58"/>
      <c r="AA44" s="71"/>
      <c r="AB44" s="68"/>
      <c r="AC44" s="61"/>
      <c r="AD44" s="62" t="s">
        <v>199</v>
      </c>
      <c r="AE44" s="157"/>
      <c r="AF44" s="158"/>
      <c r="AG44" s="158"/>
      <c r="AH44" s="158"/>
      <c r="AI44" s="158"/>
      <c r="AJ44" s="158"/>
      <c r="AK44" s="158"/>
      <c r="AL44" s="159"/>
      <c r="AM44" s="69" t="str">
        <f t="shared" si="1"/>
        <v>○</v>
      </c>
      <c r="AN44" s="60"/>
      <c r="AO44" s="58"/>
      <c r="AP44" s="93"/>
    </row>
    <row r="45" spans="1:42" ht="126.75" hidden="1" customHeight="1" x14ac:dyDescent="0.15">
      <c r="A45" s="48">
        <v>28</v>
      </c>
      <c r="B45" s="115" t="s">
        <v>103</v>
      </c>
      <c r="C45" s="116"/>
      <c r="D45" s="117" t="s">
        <v>146</v>
      </c>
      <c r="E45" s="118"/>
      <c r="F45" s="118"/>
      <c r="G45" s="119"/>
      <c r="H45" s="127" t="s">
        <v>183</v>
      </c>
      <c r="I45" s="118"/>
      <c r="J45" s="118"/>
      <c r="K45" s="119"/>
      <c r="L45" s="58" t="s">
        <v>199</v>
      </c>
      <c r="M45" s="58"/>
      <c r="N45" s="125"/>
      <c r="O45" s="121"/>
      <c r="P45" s="126"/>
      <c r="Q45" s="58" t="s">
        <v>199</v>
      </c>
      <c r="R45" s="120"/>
      <c r="S45" s="122"/>
      <c r="T45" s="60" t="s">
        <v>199</v>
      </c>
      <c r="U45" s="66"/>
      <c r="V45" s="59" t="s">
        <v>199</v>
      </c>
      <c r="W45" s="58"/>
      <c r="X45" s="57"/>
      <c r="Y45" s="60" t="s">
        <v>199</v>
      </c>
      <c r="Z45" s="58"/>
      <c r="AA45" s="71"/>
      <c r="AB45" s="68"/>
      <c r="AC45" s="58"/>
      <c r="AD45" s="68" t="s">
        <v>199</v>
      </c>
      <c r="AE45" s="120"/>
      <c r="AF45" s="121"/>
      <c r="AG45" s="121"/>
      <c r="AH45" s="121"/>
      <c r="AI45" s="121"/>
      <c r="AJ45" s="121"/>
      <c r="AK45" s="121"/>
      <c r="AL45" s="122"/>
      <c r="AM45" s="69" t="str">
        <f t="shared" si="1"/>
        <v>○</v>
      </c>
      <c r="AN45" s="60"/>
      <c r="AO45" s="58"/>
      <c r="AP45" s="93"/>
    </row>
    <row r="46" spans="1:42" ht="120.75" hidden="1" customHeight="1" x14ac:dyDescent="0.15">
      <c r="A46" s="48">
        <v>29</v>
      </c>
      <c r="B46" s="115" t="s">
        <v>104</v>
      </c>
      <c r="C46" s="116"/>
      <c r="D46" s="117" t="s">
        <v>147</v>
      </c>
      <c r="E46" s="118"/>
      <c r="F46" s="118"/>
      <c r="G46" s="119"/>
      <c r="H46" s="127" t="s">
        <v>184</v>
      </c>
      <c r="I46" s="118"/>
      <c r="J46" s="118"/>
      <c r="K46" s="119"/>
      <c r="L46" s="58" t="s">
        <v>199</v>
      </c>
      <c r="M46" s="58"/>
      <c r="N46" s="125" t="s">
        <v>199</v>
      </c>
      <c r="O46" s="121"/>
      <c r="P46" s="126"/>
      <c r="Q46" s="58"/>
      <c r="R46" s="123"/>
      <c r="S46" s="124"/>
      <c r="T46" s="60" t="s">
        <v>199</v>
      </c>
      <c r="U46" s="67"/>
      <c r="V46" s="70" t="s">
        <v>199</v>
      </c>
      <c r="W46" s="58"/>
      <c r="X46" s="57"/>
      <c r="Y46" s="60" t="s">
        <v>199</v>
      </c>
      <c r="Z46" s="58"/>
      <c r="AA46" s="71"/>
      <c r="AB46" s="68"/>
      <c r="AC46" s="58"/>
      <c r="AD46" s="68" t="s">
        <v>199</v>
      </c>
      <c r="AE46" s="120"/>
      <c r="AF46" s="121"/>
      <c r="AG46" s="121"/>
      <c r="AH46" s="121"/>
      <c r="AI46" s="121"/>
      <c r="AJ46" s="121"/>
      <c r="AK46" s="121"/>
      <c r="AL46" s="122"/>
      <c r="AM46" s="69" t="str">
        <f t="shared" si="1"/>
        <v>○</v>
      </c>
      <c r="AN46" s="60"/>
      <c r="AO46" s="58"/>
      <c r="AP46" s="93"/>
    </row>
    <row r="47" spans="1:42" ht="137.25" hidden="1" customHeight="1" x14ac:dyDescent="0.15">
      <c r="A47" s="48">
        <v>30</v>
      </c>
      <c r="B47" s="115" t="s">
        <v>105</v>
      </c>
      <c r="C47" s="116"/>
      <c r="D47" s="117" t="s">
        <v>148</v>
      </c>
      <c r="E47" s="118"/>
      <c r="F47" s="118"/>
      <c r="G47" s="119"/>
      <c r="H47" s="127" t="s">
        <v>185</v>
      </c>
      <c r="I47" s="118"/>
      <c r="J47" s="118"/>
      <c r="K47" s="119"/>
      <c r="L47" s="58" t="s">
        <v>199</v>
      </c>
      <c r="M47" s="58"/>
      <c r="N47" s="125" t="s">
        <v>199</v>
      </c>
      <c r="O47" s="121"/>
      <c r="P47" s="126"/>
      <c r="Q47" s="58"/>
      <c r="R47" s="120"/>
      <c r="S47" s="122"/>
      <c r="T47" s="59"/>
      <c r="U47" s="66" t="s">
        <v>205</v>
      </c>
      <c r="V47" s="70"/>
      <c r="W47" s="58"/>
      <c r="X47" s="57"/>
      <c r="Y47" s="60"/>
      <c r="Z47" s="58"/>
      <c r="AA47" s="71"/>
      <c r="AB47" s="68"/>
      <c r="AC47" s="58"/>
      <c r="AD47" s="68"/>
      <c r="AE47" s="120"/>
      <c r="AF47" s="121"/>
      <c r="AG47" s="121"/>
      <c r="AH47" s="121"/>
      <c r="AI47" s="121"/>
      <c r="AJ47" s="121"/>
      <c r="AK47" s="121"/>
      <c r="AL47" s="122"/>
      <c r="AM47" s="69" t="str">
        <f t="shared" si="1"/>
        <v/>
      </c>
      <c r="AN47" s="60"/>
      <c r="AO47" s="58"/>
      <c r="AP47" s="93"/>
    </row>
    <row r="48" spans="1:42" ht="109.5" hidden="1" customHeight="1" x14ac:dyDescent="0.15">
      <c r="A48" s="48">
        <v>31</v>
      </c>
      <c r="B48" s="115" t="s">
        <v>106</v>
      </c>
      <c r="C48" s="116"/>
      <c r="D48" s="117" t="s">
        <v>149</v>
      </c>
      <c r="E48" s="118"/>
      <c r="F48" s="118"/>
      <c r="G48" s="119"/>
      <c r="H48" s="127" t="s">
        <v>186</v>
      </c>
      <c r="I48" s="118"/>
      <c r="J48" s="118"/>
      <c r="K48" s="119"/>
      <c r="L48" s="58" t="s">
        <v>199</v>
      </c>
      <c r="M48" s="58"/>
      <c r="N48" s="125"/>
      <c r="O48" s="121"/>
      <c r="P48" s="126"/>
      <c r="Q48" s="58" t="s">
        <v>199</v>
      </c>
      <c r="R48" s="120"/>
      <c r="S48" s="122"/>
      <c r="T48" s="59" t="s">
        <v>199</v>
      </c>
      <c r="U48" s="66"/>
      <c r="V48" s="70" t="s">
        <v>199</v>
      </c>
      <c r="W48" s="58"/>
      <c r="X48" s="57"/>
      <c r="Y48" s="60" t="s">
        <v>199</v>
      </c>
      <c r="Z48" s="58"/>
      <c r="AA48" s="71"/>
      <c r="AB48" s="68"/>
      <c r="AC48" s="61"/>
      <c r="AD48" s="68" t="s">
        <v>199</v>
      </c>
      <c r="AE48" s="157"/>
      <c r="AF48" s="158"/>
      <c r="AG48" s="158"/>
      <c r="AH48" s="158"/>
      <c r="AI48" s="158"/>
      <c r="AJ48" s="158"/>
      <c r="AK48" s="158"/>
      <c r="AL48" s="159"/>
      <c r="AM48" s="69" t="str">
        <f t="shared" si="1"/>
        <v>○</v>
      </c>
      <c r="AN48" s="60"/>
      <c r="AO48" s="58"/>
      <c r="AP48" s="93"/>
    </row>
    <row r="49" spans="1:42" ht="113.25" hidden="1" customHeight="1" x14ac:dyDescent="0.15">
      <c r="A49" s="48">
        <v>32</v>
      </c>
      <c r="B49" s="115" t="s">
        <v>107</v>
      </c>
      <c r="C49" s="116"/>
      <c r="D49" s="117" t="s">
        <v>150</v>
      </c>
      <c r="E49" s="118"/>
      <c r="F49" s="118"/>
      <c r="G49" s="119"/>
      <c r="H49" s="127" t="s">
        <v>187</v>
      </c>
      <c r="I49" s="118"/>
      <c r="J49" s="118"/>
      <c r="K49" s="119"/>
      <c r="L49" s="58" t="s">
        <v>199</v>
      </c>
      <c r="M49" s="58"/>
      <c r="N49" s="125"/>
      <c r="O49" s="121"/>
      <c r="P49" s="126"/>
      <c r="Q49" s="58" t="s">
        <v>199</v>
      </c>
      <c r="R49" s="120"/>
      <c r="S49" s="122"/>
      <c r="T49" s="60" t="s">
        <v>199</v>
      </c>
      <c r="U49" s="66"/>
      <c r="V49" s="59" t="s">
        <v>199</v>
      </c>
      <c r="W49" s="58"/>
      <c r="X49" s="57" t="s">
        <v>199</v>
      </c>
      <c r="Y49" s="60" t="s">
        <v>199</v>
      </c>
      <c r="Z49" s="58"/>
      <c r="AA49" s="71"/>
      <c r="AB49" s="68"/>
      <c r="AC49" s="58"/>
      <c r="AD49" s="68" t="s">
        <v>199</v>
      </c>
      <c r="AE49" s="120"/>
      <c r="AF49" s="121"/>
      <c r="AG49" s="121"/>
      <c r="AH49" s="121"/>
      <c r="AI49" s="121"/>
      <c r="AJ49" s="121"/>
      <c r="AK49" s="121"/>
      <c r="AL49" s="122"/>
      <c r="AM49" s="69" t="str">
        <f t="shared" si="1"/>
        <v>○</v>
      </c>
      <c r="AN49" s="60"/>
      <c r="AO49" s="58" t="s">
        <v>213</v>
      </c>
      <c r="AP49" s="93"/>
    </row>
    <row r="50" spans="1:42" ht="69.75" hidden="1" customHeight="1" x14ac:dyDescent="0.15">
      <c r="A50" s="48">
        <v>33</v>
      </c>
      <c r="B50" s="115" t="s">
        <v>108</v>
      </c>
      <c r="C50" s="116"/>
      <c r="D50" s="117" t="s">
        <v>151</v>
      </c>
      <c r="E50" s="118"/>
      <c r="F50" s="118"/>
      <c r="G50" s="119"/>
      <c r="H50" s="127" t="s">
        <v>188</v>
      </c>
      <c r="I50" s="118"/>
      <c r="J50" s="118"/>
      <c r="K50" s="119"/>
      <c r="L50" s="58" t="s">
        <v>199</v>
      </c>
      <c r="M50" s="58"/>
      <c r="N50" s="125" t="s">
        <v>199</v>
      </c>
      <c r="O50" s="121"/>
      <c r="P50" s="126"/>
      <c r="Q50" s="58"/>
      <c r="R50" s="123"/>
      <c r="S50" s="124"/>
      <c r="T50" s="60" t="s">
        <v>199</v>
      </c>
      <c r="U50" s="67"/>
      <c r="V50" s="70" t="s">
        <v>199</v>
      </c>
      <c r="W50" s="58"/>
      <c r="X50" s="57"/>
      <c r="Y50" s="60" t="s">
        <v>199</v>
      </c>
      <c r="Z50" s="58"/>
      <c r="AA50" s="71"/>
      <c r="AB50" s="68"/>
      <c r="AC50" s="58"/>
      <c r="AD50" s="68" t="s">
        <v>199</v>
      </c>
      <c r="AE50" s="120"/>
      <c r="AF50" s="121"/>
      <c r="AG50" s="121"/>
      <c r="AH50" s="121"/>
      <c r="AI50" s="121"/>
      <c r="AJ50" s="121"/>
      <c r="AK50" s="121"/>
      <c r="AL50" s="122"/>
      <c r="AM50" s="69" t="str">
        <f t="shared" si="1"/>
        <v>○</v>
      </c>
      <c r="AN50" s="60"/>
      <c r="AO50" s="58"/>
      <c r="AP50" s="93"/>
    </row>
    <row r="51" spans="1:42" ht="78" hidden="1" customHeight="1" x14ac:dyDescent="0.15">
      <c r="A51" s="48">
        <v>34</v>
      </c>
      <c r="B51" s="115" t="s">
        <v>109</v>
      </c>
      <c r="C51" s="116"/>
      <c r="D51" s="117" t="s">
        <v>152</v>
      </c>
      <c r="E51" s="118"/>
      <c r="F51" s="118"/>
      <c r="G51" s="119"/>
      <c r="H51" s="127" t="s">
        <v>189</v>
      </c>
      <c r="I51" s="118"/>
      <c r="J51" s="118"/>
      <c r="K51" s="119"/>
      <c r="L51" s="58" t="s">
        <v>199</v>
      </c>
      <c r="M51" s="58"/>
      <c r="N51" s="125" t="s">
        <v>199</v>
      </c>
      <c r="O51" s="121"/>
      <c r="P51" s="126"/>
      <c r="Q51" s="58"/>
      <c r="R51" s="120"/>
      <c r="S51" s="122"/>
      <c r="T51" s="60"/>
      <c r="U51" s="66" t="s">
        <v>206</v>
      </c>
      <c r="V51" s="70"/>
      <c r="W51" s="58"/>
      <c r="X51" s="57"/>
      <c r="Y51" s="60"/>
      <c r="Z51" s="58"/>
      <c r="AA51" s="71"/>
      <c r="AB51" s="68"/>
      <c r="AC51" s="58"/>
      <c r="AD51" s="68"/>
      <c r="AE51" s="120"/>
      <c r="AF51" s="121"/>
      <c r="AG51" s="121"/>
      <c r="AH51" s="121"/>
      <c r="AI51" s="121"/>
      <c r="AJ51" s="121"/>
      <c r="AK51" s="121"/>
      <c r="AL51" s="122"/>
      <c r="AM51" s="69" t="str">
        <f t="shared" si="1"/>
        <v/>
      </c>
      <c r="AN51" s="60"/>
      <c r="AO51" s="58"/>
      <c r="AP51" s="93"/>
    </row>
    <row r="52" spans="1:42" ht="99.75" hidden="1" customHeight="1" x14ac:dyDescent="0.15">
      <c r="A52" s="48">
        <v>35</v>
      </c>
      <c r="B52" s="115" t="s">
        <v>110</v>
      </c>
      <c r="C52" s="116"/>
      <c r="D52" s="117" t="s">
        <v>153</v>
      </c>
      <c r="E52" s="118"/>
      <c r="F52" s="118"/>
      <c r="G52" s="119"/>
      <c r="H52" s="127" t="s">
        <v>190</v>
      </c>
      <c r="I52" s="118"/>
      <c r="J52" s="118"/>
      <c r="K52" s="119"/>
      <c r="L52" s="58" t="s">
        <v>199</v>
      </c>
      <c r="M52" s="58"/>
      <c r="N52" s="125" t="s">
        <v>199</v>
      </c>
      <c r="O52" s="121"/>
      <c r="P52" s="126"/>
      <c r="Q52" s="58"/>
      <c r="R52" s="120"/>
      <c r="S52" s="122"/>
      <c r="T52" s="59"/>
      <c r="U52" s="67" t="s">
        <v>207</v>
      </c>
      <c r="V52" s="60"/>
      <c r="W52" s="58"/>
      <c r="X52" s="57"/>
      <c r="Y52" s="60"/>
      <c r="Z52" s="58"/>
      <c r="AA52" s="71"/>
      <c r="AB52" s="68"/>
      <c r="AC52" s="61"/>
      <c r="AD52" s="62"/>
      <c r="AE52" s="157"/>
      <c r="AF52" s="158"/>
      <c r="AG52" s="158"/>
      <c r="AH52" s="158"/>
      <c r="AI52" s="158"/>
      <c r="AJ52" s="158"/>
      <c r="AK52" s="158"/>
      <c r="AL52" s="159"/>
      <c r="AM52" s="69" t="str">
        <f t="shared" si="1"/>
        <v/>
      </c>
      <c r="AN52" s="60"/>
      <c r="AO52" s="58"/>
      <c r="AP52" s="93"/>
    </row>
    <row r="53" spans="1:42" ht="58.5" hidden="1" customHeight="1" x14ac:dyDescent="0.15">
      <c r="A53" s="48">
        <v>36</v>
      </c>
      <c r="B53" s="115" t="s">
        <v>111</v>
      </c>
      <c r="C53" s="116"/>
      <c r="D53" s="117" t="s">
        <v>154</v>
      </c>
      <c r="E53" s="118"/>
      <c r="F53" s="118"/>
      <c r="G53" s="119"/>
      <c r="H53" s="127" t="s">
        <v>191</v>
      </c>
      <c r="I53" s="118"/>
      <c r="J53" s="118"/>
      <c r="K53" s="119"/>
      <c r="L53" s="58" t="s">
        <v>199</v>
      </c>
      <c r="M53" s="58"/>
      <c r="N53" s="125"/>
      <c r="O53" s="121"/>
      <c r="P53" s="126"/>
      <c r="Q53" s="58" t="s">
        <v>199</v>
      </c>
      <c r="R53" s="123"/>
      <c r="S53" s="124"/>
      <c r="T53" s="60"/>
      <c r="U53" s="66" t="s">
        <v>208</v>
      </c>
      <c r="V53" s="59"/>
      <c r="W53" s="58"/>
      <c r="X53" s="57"/>
      <c r="Y53" s="60"/>
      <c r="Z53" s="58"/>
      <c r="AA53" s="71"/>
      <c r="AB53" s="68"/>
      <c r="AC53" s="58"/>
      <c r="AD53" s="68"/>
      <c r="AE53" s="120"/>
      <c r="AF53" s="121"/>
      <c r="AG53" s="121"/>
      <c r="AH53" s="121"/>
      <c r="AI53" s="121"/>
      <c r="AJ53" s="121"/>
      <c r="AK53" s="121"/>
      <c r="AL53" s="122"/>
      <c r="AM53" s="69" t="str">
        <f t="shared" si="1"/>
        <v/>
      </c>
      <c r="AN53" s="60"/>
      <c r="AO53" s="58"/>
      <c r="AP53" s="93"/>
    </row>
    <row r="54" spans="1:42" ht="77.25" hidden="1" customHeight="1" x14ac:dyDescent="0.15">
      <c r="A54" s="48">
        <v>37</v>
      </c>
      <c r="B54" s="115" t="s">
        <v>112</v>
      </c>
      <c r="C54" s="116"/>
      <c r="D54" s="117" t="s">
        <v>155</v>
      </c>
      <c r="E54" s="118"/>
      <c r="F54" s="118"/>
      <c r="G54" s="119"/>
      <c r="H54" s="127" t="s">
        <v>192</v>
      </c>
      <c r="I54" s="118"/>
      <c r="J54" s="118"/>
      <c r="K54" s="119"/>
      <c r="L54" s="58" t="s">
        <v>199</v>
      </c>
      <c r="M54" s="58"/>
      <c r="N54" s="125"/>
      <c r="O54" s="121"/>
      <c r="P54" s="126"/>
      <c r="Q54" s="58" t="s">
        <v>199</v>
      </c>
      <c r="R54" s="123"/>
      <c r="S54" s="124"/>
      <c r="T54" s="60" t="s">
        <v>199</v>
      </c>
      <c r="U54" s="67"/>
      <c r="V54" s="70" t="s">
        <v>199</v>
      </c>
      <c r="W54" s="58" t="s">
        <v>199</v>
      </c>
      <c r="X54" s="57"/>
      <c r="Y54" s="60" t="s">
        <v>199</v>
      </c>
      <c r="Z54" s="58"/>
      <c r="AA54" s="71"/>
      <c r="AB54" s="68"/>
      <c r="AC54" s="61"/>
      <c r="AD54" s="68" t="s">
        <v>199</v>
      </c>
      <c r="AE54" s="120"/>
      <c r="AF54" s="121"/>
      <c r="AG54" s="121"/>
      <c r="AH54" s="121"/>
      <c r="AI54" s="121"/>
      <c r="AJ54" s="121"/>
      <c r="AK54" s="121"/>
      <c r="AL54" s="122"/>
      <c r="AM54" s="69" t="str">
        <f t="shared" si="1"/>
        <v>○</v>
      </c>
      <c r="AN54" s="60" t="s">
        <v>213</v>
      </c>
      <c r="AO54" s="58"/>
      <c r="AP54" s="93"/>
    </row>
    <row r="55" spans="1:42" ht="75.75" hidden="1" customHeight="1" x14ac:dyDescent="0.15">
      <c r="A55" s="48">
        <v>38</v>
      </c>
      <c r="B55" s="115" t="s">
        <v>113</v>
      </c>
      <c r="C55" s="116"/>
      <c r="D55" s="117" t="s">
        <v>156</v>
      </c>
      <c r="E55" s="118"/>
      <c r="F55" s="118"/>
      <c r="G55" s="119"/>
      <c r="H55" s="127" t="s">
        <v>193</v>
      </c>
      <c r="I55" s="118"/>
      <c r="J55" s="118"/>
      <c r="K55" s="119"/>
      <c r="L55" s="58" t="s">
        <v>199</v>
      </c>
      <c r="M55" s="58"/>
      <c r="N55" s="125"/>
      <c r="O55" s="121"/>
      <c r="P55" s="126"/>
      <c r="Q55" s="58" t="s">
        <v>199</v>
      </c>
      <c r="R55" s="123"/>
      <c r="S55" s="124"/>
      <c r="T55" s="60" t="s">
        <v>199</v>
      </c>
      <c r="U55" s="67"/>
      <c r="V55" s="70" t="s">
        <v>199</v>
      </c>
      <c r="W55" s="58" t="s">
        <v>199</v>
      </c>
      <c r="X55" s="57"/>
      <c r="Y55" s="60" t="s">
        <v>199</v>
      </c>
      <c r="Z55" s="58"/>
      <c r="AA55" s="71"/>
      <c r="AB55" s="68"/>
      <c r="AC55" s="58"/>
      <c r="AD55" s="68" t="s">
        <v>199</v>
      </c>
      <c r="AE55" s="120"/>
      <c r="AF55" s="121"/>
      <c r="AG55" s="121"/>
      <c r="AH55" s="121"/>
      <c r="AI55" s="121"/>
      <c r="AJ55" s="121"/>
      <c r="AK55" s="121"/>
      <c r="AL55" s="122"/>
      <c r="AM55" s="69" t="str">
        <f t="shared" si="1"/>
        <v>○</v>
      </c>
      <c r="AN55" s="60" t="s">
        <v>213</v>
      </c>
      <c r="AO55" s="58"/>
      <c r="AP55" s="93"/>
    </row>
    <row r="56" spans="1:42" ht="90.75" hidden="1" customHeight="1" x14ac:dyDescent="0.15">
      <c r="A56" s="48">
        <v>39</v>
      </c>
      <c r="B56" s="115" t="s">
        <v>114</v>
      </c>
      <c r="C56" s="116"/>
      <c r="D56" s="117" t="s">
        <v>157</v>
      </c>
      <c r="E56" s="118"/>
      <c r="F56" s="118"/>
      <c r="G56" s="119"/>
      <c r="H56" s="127" t="s">
        <v>194</v>
      </c>
      <c r="I56" s="118"/>
      <c r="J56" s="118"/>
      <c r="K56" s="119"/>
      <c r="L56" s="58" t="s">
        <v>199</v>
      </c>
      <c r="M56" s="58"/>
      <c r="N56" s="125" t="s">
        <v>199</v>
      </c>
      <c r="O56" s="121"/>
      <c r="P56" s="126"/>
      <c r="Q56" s="58"/>
      <c r="R56" s="120"/>
      <c r="S56" s="122"/>
      <c r="T56" s="59"/>
      <c r="U56" s="66" t="s">
        <v>209</v>
      </c>
      <c r="V56" s="60"/>
      <c r="W56" s="58"/>
      <c r="X56" s="57"/>
      <c r="Y56" s="60"/>
      <c r="Z56" s="58"/>
      <c r="AA56" s="71"/>
      <c r="AB56" s="68"/>
      <c r="AC56" s="58"/>
      <c r="AD56" s="68"/>
      <c r="AE56" s="120"/>
      <c r="AF56" s="121"/>
      <c r="AG56" s="121"/>
      <c r="AH56" s="121"/>
      <c r="AI56" s="121"/>
      <c r="AJ56" s="121"/>
      <c r="AK56" s="121"/>
      <c r="AL56" s="122"/>
      <c r="AM56" s="69" t="str">
        <f t="shared" si="1"/>
        <v/>
      </c>
      <c r="AN56" s="60"/>
      <c r="AO56" s="58"/>
      <c r="AP56" s="93"/>
    </row>
    <row r="57" spans="1:42" ht="81.75" hidden="1" customHeight="1" x14ac:dyDescent="0.15">
      <c r="A57" s="48">
        <v>40</v>
      </c>
      <c r="B57" s="115" t="s">
        <v>115</v>
      </c>
      <c r="C57" s="116"/>
      <c r="D57" s="117" t="s">
        <v>158</v>
      </c>
      <c r="E57" s="118"/>
      <c r="F57" s="118"/>
      <c r="G57" s="119"/>
      <c r="H57" s="127" t="s">
        <v>195</v>
      </c>
      <c r="I57" s="118"/>
      <c r="J57" s="118"/>
      <c r="K57" s="119"/>
      <c r="L57" s="58" t="s">
        <v>199</v>
      </c>
      <c r="M57" s="58"/>
      <c r="N57" s="125" t="s">
        <v>199</v>
      </c>
      <c r="O57" s="121"/>
      <c r="P57" s="126"/>
      <c r="Q57" s="58"/>
      <c r="R57" s="120"/>
      <c r="S57" s="122"/>
      <c r="T57" s="59"/>
      <c r="U57" s="66" t="s">
        <v>210</v>
      </c>
      <c r="V57" s="60"/>
      <c r="W57" s="58"/>
      <c r="X57" s="57"/>
      <c r="Y57" s="60"/>
      <c r="Z57" s="58"/>
      <c r="AA57" s="71"/>
      <c r="AB57" s="68"/>
      <c r="AC57" s="61"/>
      <c r="AD57" s="62"/>
      <c r="AE57" s="157"/>
      <c r="AF57" s="158"/>
      <c r="AG57" s="158"/>
      <c r="AH57" s="158"/>
      <c r="AI57" s="158"/>
      <c r="AJ57" s="158"/>
      <c r="AK57" s="158"/>
      <c r="AL57" s="159"/>
      <c r="AM57" s="69" t="str">
        <f t="shared" si="1"/>
        <v/>
      </c>
      <c r="AN57" s="60"/>
      <c r="AO57" s="58"/>
      <c r="AP57" s="93"/>
    </row>
    <row r="58" spans="1:42" ht="136.5" hidden="1" customHeight="1" x14ac:dyDescent="0.15">
      <c r="A58" s="48">
        <v>41</v>
      </c>
      <c r="B58" s="115" t="s">
        <v>116</v>
      </c>
      <c r="C58" s="116"/>
      <c r="D58" s="117" t="s">
        <v>159</v>
      </c>
      <c r="E58" s="118"/>
      <c r="F58" s="118"/>
      <c r="G58" s="119"/>
      <c r="H58" s="127" t="s">
        <v>196</v>
      </c>
      <c r="I58" s="118"/>
      <c r="J58" s="118"/>
      <c r="K58" s="119"/>
      <c r="L58" s="58" t="s">
        <v>199</v>
      </c>
      <c r="M58" s="58"/>
      <c r="N58" s="125" t="s">
        <v>199</v>
      </c>
      <c r="O58" s="121"/>
      <c r="P58" s="126"/>
      <c r="Q58" s="58"/>
      <c r="R58" s="120"/>
      <c r="S58" s="122"/>
      <c r="T58" s="60" t="s">
        <v>199</v>
      </c>
      <c r="U58" s="66"/>
      <c r="V58" s="59" t="s">
        <v>199</v>
      </c>
      <c r="W58" s="58"/>
      <c r="X58" s="57"/>
      <c r="Y58" s="60" t="s">
        <v>199</v>
      </c>
      <c r="Z58" s="58"/>
      <c r="AA58" s="71"/>
      <c r="AB58" s="68"/>
      <c r="AC58" s="58"/>
      <c r="AD58" s="68" t="s">
        <v>199</v>
      </c>
      <c r="AE58" s="155" t="s">
        <v>211</v>
      </c>
      <c r="AF58" s="175"/>
      <c r="AG58" s="175"/>
      <c r="AH58" s="175"/>
      <c r="AI58" s="175"/>
      <c r="AJ58" s="175"/>
      <c r="AK58" s="175"/>
      <c r="AL58" s="176"/>
      <c r="AM58" s="69" t="str">
        <f t="shared" si="1"/>
        <v>○</v>
      </c>
      <c r="AN58" s="60"/>
      <c r="AO58" s="58"/>
      <c r="AP58" s="93"/>
    </row>
    <row r="59" spans="1:42" ht="135.75" hidden="1" customHeight="1" x14ac:dyDescent="0.15">
      <c r="A59" s="48">
        <v>42</v>
      </c>
      <c r="B59" s="115" t="s">
        <v>117</v>
      </c>
      <c r="C59" s="116"/>
      <c r="D59" s="117" t="s">
        <v>160</v>
      </c>
      <c r="E59" s="118"/>
      <c r="F59" s="118"/>
      <c r="G59" s="119"/>
      <c r="H59" s="127" t="s">
        <v>197</v>
      </c>
      <c r="I59" s="118"/>
      <c r="J59" s="118"/>
      <c r="K59" s="119"/>
      <c r="L59" s="58" t="s">
        <v>199</v>
      </c>
      <c r="M59" s="58"/>
      <c r="N59" s="125" t="s">
        <v>199</v>
      </c>
      <c r="O59" s="121"/>
      <c r="P59" s="126"/>
      <c r="Q59" s="58"/>
      <c r="R59" s="123"/>
      <c r="S59" s="124"/>
      <c r="T59" s="60" t="s">
        <v>199</v>
      </c>
      <c r="U59" s="67"/>
      <c r="V59" s="70" t="s">
        <v>199</v>
      </c>
      <c r="W59" s="58"/>
      <c r="X59" s="57"/>
      <c r="Y59" s="60" t="s">
        <v>199</v>
      </c>
      <c r="Z59" s="58"/>
      <c r="AA59" s="71"/>
      <c r="AB59" s="68"/>
      <c r="AC59" s="58"/>
      <c r="AD59" s="68" t="s">
        <v>199</v>
      </c>
      <c r="AE59" s="155" t="s">
        <v>212</v>
      </c>
      <c r="AF59" s="175"/>
      <c r="AG59" s="175"/>
      <c r="AH59" s="175"/>
      <c r="AI59" s="175"/>
      <c r="AJ59" s="175"/>
      <c r="AK59" s="175"/>
      <c r="AL59" s="176"/>
      <c r="AM59" s="69" t="str">
        <f t="shared" si="1"/>
        <v>○</v>
      </c>
      <c r="AN59" s="60"/>
      <c r="AO59" s="58"/>
      <c r="AP59" s="93"/>
    </row>
    <row r="60" spans="1:42" ht="109.5" hidden="1" customHeight="1" thickBot="1" x14ac:dyDescent="0.2">
      <c r="A60" s="55">
        <v>43</v>
      </c>
      <c r="B60" s="168" t="s">
        <v>118</v>
      </c>
      <c r="C60" s="169"/>
      <c r="D60" s="170" t="s">
        <v>161</v>
      </c>
      <c r="E60" s="171"/>
      <c r="F60" s="171"/>
      <c r="G60" s="172"/>
      <c r="H60" s="173" t="s">
        <v>198</v>
      </c>
      <c r="I60" s="171"/>
      <c r="J60" s="171"/>
      <c r="K60" s="172"/>
      <c r="L60" s="76" t="s">
        <v>199</v>
      </c>
      <c r="M60" s="76"/>
      <c r="N60" s="107" t="s">
        <v>199</v>
      </c>
      <c r="O60" s="166"/>
      <c r="P60" s="174"/>
      <c r="Q60" s="76"/>
      <c r="R60" s="165"/>
      <c r="S60" s="167"/>
      <c r="T60" s="80" t="s">
        <v>199</v>
      </c>
      <c r="U60" s="88"/>
      <c r="V60" s="78" t="s">
        <v>199</v>
      </c>
      <c r="W60" s="76"/>
      <c r="X60" s="79"/>
      <c r="Y60" s="78" t="s">
        <v>199</v>
      </c>
      <c r="Z60" s="76"/>
      <c r="AA60" s="72"/>
      <c r="AB60" s="82"/>
      <c r="AC60" s="76"/>
      <c r="AD60" s="82" t="s">
        <v>199</v>
      </c>
      <c r="AE60" s="165"/>
      <c r="AF60" s="166"/>
      <c r="AG60" s="166"/>
      <c r="AH60" s="166"/>
      <c r="AI60" s="166"/>
      <c r="AJ60" s="166"/>
      <c r="AK60" s="166"/>
      <c r="AL60" s="167"/>
      <c r="AM60" s="75" t="str">
        <f t="shared" si="1"/>
        <v>○</v>
      </c>
      <c r="AN60" s="78"/>
      <c r="AO60" s="76"/>
      <c r="AP60" s="81"/>
    </row>
  </sheetData>
  <autoFilter ref="A17:BI60" xr:uid="{00000000-0009-0000-0000-000001000000}">
    <filterColumn colId="1" showButton="0"/>
    <filterColumn colId="3" showButton="0"/>
    <filterColumn colId="4" showButton="0"/>
    <filterColumn colId="5" showButton="0"/>
    <filterColumn colId="7" showButton="0"/>
    <filterColumn colId="8" showButton="0"/>
    <filterColumn colId="9" showButton="0"/>
    <filterColumn colId="13" showButton="0"/>
    <filterColumn colId="14" showButton="0"/>
    <filterColumn colId="17" showButton="0"/>
    <filterColumn colId="19">
      <customFilters>
        <customFilter operator="notEqual" val=" "/>
      </customFilters>
    </filterColumn>
    <filterColumn colId="30" showButton="0"/>
    <filterColumn colId="31" showButton="0"/>
    <filterColumn colId="32" showButton="0"/>
    <filterColumn colId="33" showButton="0"/>
    <filterColumn colId="34" showButton="0"/>
    <filterColumn colId="35" showButton="0"/>
    <filterColumn colId="36" showButton="0"/>
    <filterColumn colId="38">
      <filters blank="1"/>
    </filterColumn>
  </autoFilter>
  <mergeCells count="292">
    <mergeCell ref="AE56:AL56"/>
    <mergeCell ref="B57:C57"/>
    <mergeCell ref="D57:G57"/>
    <mergeCell ref="H57:K57"/>
    <mergeCell ref="N57:P57"/>
    <mergeCell ref="R57:S57"/>
    <mergeCell ref="AE57:AL57"/>
    <mergeCell ref="B56:C56"/>
    <mergeCell ref="D56:G56"/>
    <mergeCell ref="H56:K56"/>
    <mergeCell ref="N56:P56"/>
    <mergeCell ref="R56:S56"/>
    <mergeCell ref="AE60:AL60"/>
    <mergeCell ref="B60:C60"/>
    <mergeCell ref="D60:G60"/>
    <mergeCell ref="H60:K60"/>
    <mergeCell ref="N60:P60"/>
    <mergeCell ref="R60:S60"/>
    <mergeCell ref="AE58:AL58"/>
    <mergeCell ref="B59:C59"/>
    <mergeCell ref="D59:G59"/>
    <mergeCell ref="H59:K59"/>
    <mergeCell ref="N59:P59"/>
    <mergeCell ref="R59:S59"/>
    <mergeCell ref="AE59:AL59"/>
    <mergeCell ref="B58:C58"/>
    <mergeCell ref="D58:G58"/>
    <mergeCell ref="H58:K58"/>
    <mergeCell ref="N58:P58"/>
    <mergeCell ref="R58:S58"/>
    <mergeCell ref="AE50:AL50"/>
    <mergeCell ref="B51:C51"/>
    <mergeCell ref="D51:G51"/>
    <mergeCell ref="H51:K51"/>
    <mergeCell ref="N51:P51"/>
    <mergeCell ref="R51:S51"/>
    <mergeCell ref="AE51:AL51"/>
    <mergeCell ref="B50:C50"/>
    <mergeCell ref="D50:G50"/>
    <mergeCell ref="H50:K50"/>
    <mergeCell ref="N50:P50"/>
    <mergeCell ref="R50:S50"/>
    <mergeCell ref="AE52:AL52"/>
    <mergeCell ref="B53:C53"/>
    <mergeCell ref="D53:G53"/>
    <mergeCell ref="H53:K53"/>
    <mergeCell ref="N53:P53"/>
    <mergeCell ref="R53:S53"/>
    <mergeCell ref="AE53:AL53"/>
    <mergeCell ref="B52:C52"/>
    <mergeCell ref="D52:G52"/>
    <mergeCell ref="H52:K52"/>
    <mergeCell ref="N52:P52"/>
    <mergeCell ref="R52:S52"/>
    <mergeCell ref="AE54:AL54"/>
    <mergeCell ref="B55:C55"/>
    <mergeCell ref="D55:G55"/>
    <mergeCell ref="H55:K55"/>
    <mergeCell ref="N55:P55"/>
    <mergeCell ref="R55:S55"/>
    <mergeCell ref="AE55:AL55"/>
    <mergeCell ref="B54:C54"/>
    <mergeCell ref="D54:G54"/>
    <mergeCell ref="H54:K54"/>
    <mergeCell ref="N54:P54"/>
    <mergeCell ref="R54:S54"/>
    <mergeCell ref="AE44:AL44"/>
    <mergeCell ref="B45:C45"/>
    <mergeCell ref="D45:G45"/>
    <mergeCell ref="H45:K45"/>
    <mergeCell ref="N45:P45"/>
    <mergeCell ref="R45:S45"/>
    <mergeCell ref="AE45:AL45"/>
    <mergeCell ref="B44:C44"/>
    <mergeCell ref="D44:G44"/>
    <mergeCell ref="H44:K44"/>
    <mergeCell ref="N44:P44"/>
    <mergeCell ref="R44:S44"/>
    <mergeCell ref="AE46:AL46"/>
    <mergeCell ref="B47:C47"/>
    <mergeCell ref="D47:G47"/>
    <mergeCell ref="H47:K47"/>
    <mergeCell ref="N47:P47"/>
    <mergeCell ref="R47:S47"/>
    <mergeCell ref="AE47:AL47"/>
    <mergeCell ref="B46:C46"/>
    <mergeCell ref="D46:G46"/>
    <mergeCell ref="H46:K46"/>
    <mergeCell ref="N46:P46"/>
    <mergeCell ref="R46:S46"/>
    <mergeCell ref="AE48:AL48"/>
    <mergeCell ref="B49:C49"/>
    <mergeCell ref="D49:G49"/>
    <mergeCell ref="H49:K49"/>
    <mergeCell ref="N49:P49"/>
    <mergeCell ref="R49:S49"/>
    <mergeCell ref="AE49:AL49"/>
    <mergeCell ref="B48:C48"/>
    <mergeCell ref="D48:G48"/>
    <mergeCell ref="H48:K48"/>
    <mergeCell ref="N48:P48"/>
    <mergeCell ref="R48:S48"/>
    <mergeCell ref="AE38:AL38"/>
    <mergeCell ref="B39:C39"/>
    <mergeCell ref="D39:G39"/>
    <mergeCell ref="H39:K39"/>
    <mergeCell ref="N39:P39"/>
    <mergeCell ref="R39:S39"/>
    <mergeCell ref="AE39:AL39"/>
    <mergeCell ref="B38:C38"/>
    <mergeCell ref="D38:G38"/>
    <mergeCell ref="H38:K38"/>
    <mergeCell ref="N38:P38"/>
    <mergeCell ref="R38:S38"/>
    <mergeCell ref="AE40:AL40"/>
    <mergeCell ref="B41:C41"/>
    <mergeCell ref="D41:G41"/>
    <mergeCell ref="H41:K41"/>
    <mergeCell ref="N41:P41"/>
    <mergeCell ref="R41:S41"/>
    <mergeCell ref="AE41:AL41"/>
    <mergeCell ref="B40:C40"/>
    <mergeCell ref="D40:G40"/>
    <mergeCell ref="H40:K40"/>
    <mergeCell ref="N40:P40"/>
    <mergeCell ref="R40:S40"/>
    <mergeCell ref="AE42:AL42"/>
    <mergeCell ref="B43:C43"/>
    <mergeCell ref="D43:G43"/>
    <mergeCell ref="H43:K43"/>
    <mergeCell ref="N43:P43"/>
    <mergeCell ref="R43:S43"/>
    <mergeCell ref="AE43:AL43"/>
    <mergeCell ref="B42:C42"/>
    <mergeCell ref="D42:G42"/>
    <mergeCell ref="H42:K42"/>
    <mergeCell ref="N42:P42"/>
    <mergeCell ref="R42:S42"/>
    <mergeCell ref="AE32:AL32"/>
    <mergeCell ref="B33:C33"/>
    <mergeCell ref="D33:G33"/>
    <mergeCell ref="H33:K33"/>
    <mergeCell ref="N33:P33"/>
    <mergeCell ref="R33:S33"/>
    <mergeCell ref="AE33:AL33"/>
    <mergeCell ref="B32:C32"/>
    <mergeCell ref="D32:G32"/>
    <mergeCell ref="H32:K32"/>
    <mergeCell ref="N32:P32"/>
    <mergeCell ref="R32:S32"/>
    <mergeCell ref="AE34:AL34"/>
    <mergeCell ref="B35:C35"/>
    <mergeCell ref="D35:G35"/>
    <mergeCell ref="H35:K35"/>
    <mergeCell ref="N35:P35"/>
    <mergeCell ref="R35:S35"/>
    <mergeCell ref="AE35:AL35"/>
    <mergeCell ref="B34:C34"/>
    <mergeCell ref="D34:G34"/>
    <mergeCell ref="H34:K34"/>
    <mergeCell ref="N34:P34"/>
    <mergeCell ref="R34:S34"/>
    <mergeCell ref="AE36:AL36"/>
    <mergeCell ref="B37:C37"/>
    <mergeCell ref="D37:G37"/>
    <mergeCell ref="H37:K37"/>
    <mergeCell ref="N37:P37"/>
    <mergeCell ref="R37:S37"/>
    <mergeCell ref="AE37:AL37"/>
    <mergeCell ref="B36:C36"/>
    <mergeCell ref="D36:G36"/>
    <mergeCell ref="H36:K36"/>
    <mergeCell ref="N36:P36"/>
    <mergeCell ref="R36:S36"/>
    <mergeCell ref="B25:C25"/>
    <mergeCell ref="D25:G25"/>
    <mergeCell ref="H25:K25"/>
    <mergeCell ref="N25:P25"/>
    <mergeCell ref="R25:S25"/>
    <mergeCell ref="AE25:AL25"/>
    <mergeCell ref="B24:C24"/>
    <mergeCell ref="D24:G24"/>
    <mergeCell ref="H24:K24"/>
    <mergeCell ref="N24:P24"/>
    <mergeCell ref="R24:S24"/>
    <mergeCell ref="B27:C27"/>
    <mergeCell ref="D27:G27"/>
    <mergeCell ref="H27:K27"/>
    <mergeCell ref="N27:P27"/>
    <mergeCell ref="R27:S27"/>
    <mergeCell ref="AE27:AL27"/>
    <mergeCell ref="B26:C26"/>
    <mergeCell ref="D26:G26"/>
    <mergeCell ref="H26:K26"/>
    <mergeCell ref="N26:P26"/>
    <mergeCell ref="R26:S26"/>
    <mergeCell ref="N28:P28"/>
    <mergeCell ref="R28:S28"/>
    <mergeCell ref="AE28:AL28"/>
    <mergeCell ref="B29:C29"/>
    <mergeCell ref="D29:G29"/>
    <mergeCell ref="H29:K29"/>
    <mergeCell ref="N29:P29"/>
    <mergeCell ref="R29:S29"/>
    <mergeCell ref="AE29:AL29"/>
    <mergeCell ref="B28:C28"/>
    <mergeCell ref="D28:G28"/>
    <mergeCell ref="H28:K28"/>
    <mergeCell ref="B31:C31"/>
    <mergeCell ref="D31:G31"/>
    <mergeCell ref="H31:K31"/>
    <mergeCell ref="N31:P31"/>
    <mergeCell ref="R31:S31"/>
    <mergeCell ref="AE31:AL31"/>
    <mergeCell ref="B30:C30"/>
    <mergeCell ref="D30:G30"/>
    <mergeCell ref="H30:K30"/>
    <mergeCell ref="N30:P30"/>
    <mergeCell ref="R30:S30"/>
    <mergeCell ref="AE18:AL18"/>
    <mergeCell ref="AE19:AL19"/>
    <mergeCell ref="AE20:AL20"/>
    <mergeCell ref="AB16:AL16"/>
    <mergeCell ref="U12:V12"/>
    <mergeCell ref="U13:V13"/>
    <mergeCell ref="U14:V14"/>
    <mergeCell ref="T12:T14"/>
    <mergeCell ref="AE30:AL30"/>
    <mergeCell ref="AE26:AL26"/>
    <mergeCell ref="AE24:AL24"/>
    <mergeCell ref="H18:K18"/>
    <mergeCell ref="N17:P17"/>
    <mergeCell ref="N21:P21"/>
    <mergeCell ref="N22:P22"/>
    <mergeCell ref="V16:X16"/>
    <mergeCell ref="N19:P19"/>
    <mergeCell ref="H19:K19"/>
    <mergeCell ref="B17:C17"/>
    <mergeCell ref="B18:C18"/>
    <mergeCell ref="B19:C19"/>
    <mergeCell ref="N18:P18"/>
    <mergeCell ref="N16:S16"/>
    <mergeCell ref="R17:S17"/>
    <mergeCell ref="R18:S18"/>
    <mergeCell ref="R19:S19"/>
    <mergeCell ref="T16:U16"/>
    <mergeCell ref="D16:M16"/>
    <mergeCell ref="D17:G17"/>
    <mergeCell ref="D18:G18"/>
    <mergeCell ref="D19:G19"/>
    <mergeCell ref="B20:C20"/>
    <mergeCell ref="B21:C21"/>
    <mergeCell ref="B22:C22"/>
    <mergeCell ref="D22:G22"/>
    <mergeCell ref="D20:G20"/>
    <mergeCell ref="D21:G21"/>
    <mergeCell ref="AE23:AL23"/>
    <mergeCell ref="R23:S23"/>
    <mergeCell ref="N20:P20"/>
    <mergeCell ref="H23:K23"/>
    <mergeCell ref="N23:P23"/>
    <mergeCell ref="H20:K20"/>
    <mergeCell ref="AE21:AL21"/>
    <mergeCell ref="AE22:AL22"/>
    <mergeCell ref="H21:K21"/>
    <mergeCell ref="H22:K22"/>
    <mergeCell ref="R20:S20"/>
    <mergeCell ref="R21:S21"/>
    <mergeCell ref="R22:S22"/>
    <mergeCell ref="B23:C23"/>
    <mergeCell ref="D23:G23"/>
    <mergeCell ref="A1:AP1"/>
    <mergeCell ref="AO16:AO17"/>
    <mergeCell ref="AP16:AP17"/>
    <mergeCell ref="AM16:AM17"/>
    <mergeCell ref="AN16:AN17"/>
    <mergeCell ref="Q12:R12"/>
    <mergeCell ref="U9:V9"/>
    <mergeCell ref="Z11:AB11"/>
    <mergeCell ref="Z12:AB12"/>
    <mergeCell ref="J9:L9"/>
    <mergeCell ref="Z13:AB13"/>
    <mergeCell ref="Q10:R10"/>
    <mergeCell ref="U10:V10"/>
    <mergeCell ref="U11:V11"/>
    <mergeCell ref="Q9:R9"/>
    <mergeCell ref="Q11:R11"/>
    <mergeCell ref="Z9:AB9"/>
    <mergeCell ref="Z10:AB10"/>
    <mergeCell ref="H17:K17"/>
    <mergeCell ref="Y16:AA16"/>
    <mergeCell ref="AE17:AL17"/>
  </mergeCells>
  <phoneticPr fontId="1"/>
  <conditionalFormatting sqref="AP18:AP60">
    <cfRule type="expression" dxfId="0" priority="1">
      <formula>AND($T18="○",$V18="",$W18="",$X18="")</formula>
    </cfRule>
  </conditionalFormatting>
  <printOptions horizontalCentered="1"/>
  <pageMargins left="0.70866141732283472" right="0.70866141732283472" top="0.55118110236220474" bottom="0.55118110236220474" header="0.31496062992125984" footer="0.31496062992125984"/>
  <pageSetup paperSize="8" scale="28" fitToHeight="0" orientation="landscape" cellComments="asDisplayed" r:id="rId1"/>
  <colBreaks count="1" manualBreakCount="1">
    <brk id="3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小学校</vt:lpstr>
      <vt:lpstr>市町村教育委員会</vt:lpstr>
      <vt:lpstr>市町村教育委員会!Print_Area</vt:lpstr>
      <vt:lpstr>小学校!Print_Area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丸山文雄</dc:creator>
  <cp:lastModifiedBy>陸川昌克</cp:lastModifiedBy>
  <cp:lastPrinted>2023-02-15T07:30:30Z</cp:lastPrinted>
  <dcterms:created xsi:type="dcterms:W3CDTF">2023-02-09T23:40:28Z</dcterms:created>
  <dcterms:modified xsi:type="dcterms:W3CDTF">2024-04-23T07:14:56Z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2022-03-22T11:42:08Z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1cd719a9-5e35-49c7-9c5a-b543d61b0097</vt:lpwstr>
  </property>
  <property fmtid="{D5CDD505-2E9C-101B-9397-08002B2CF9AE}" pid="8" name="MSIP_Label_d899a617-f30e-4fb8-b81c-fb6d0b94ac5b_ContentBits">
    <vt:lpwstr>0</vt:lpwstr>
  </property>
</Properties>
</file>