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v152173\340$\R05\01財政\00財政一般\04財政調査回答\240314令和４年度財政状況資料集（３月公表分）の作成及び公表について\"/>
    </mc:Choice>
  </mc:AlternateContent>
  <xr:revisionPtr revIDLastSave="0" documentId="13_ncr:1_{EE5EA81C-15D6-4668-824C-EA4CA738AA9C}" xr6:coauthVersionLast="47" xr6:coauthVersionMax="47" xr10:uidLastSave="{00000000-0000-0000-0000-000000000000}"/>
  <bookViews>
    <workbookView xWindow="-120" yWindow="-120" windowWidth="20730" windowHeight="1116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BW42" i="10" s="1"/>
  <c r="BW43" i="10" s="1"/>
  <c r="U34" i="10"/>
  <c r="C34" i="10"/>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<sst xmlns="http://schemas.openxmlformats.org/spreadsheetml/2006/main" count="1079" uniqueCount="612">
  <si>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</si>
  <si>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</si>
  <si>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</si>
  <si>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</si>
  <si>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</si>
  <si>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</si>
  <si>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</si>
  <si>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</si>
  <si>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</si>
  <si>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</si>
  <si>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</si>
  <si>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</si>
  <si>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</si>
  <si>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</si>
  <si>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</si>
  <si>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</si>
  <si>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</si>
  <si>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</si>
  <si>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</si>
  <si>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</si>
  <si>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</si>
  <si>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</si>
  <si>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</si>
  <si>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</si>
  <si>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</si>
  <si>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</si>
  <si>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</si>
  <si>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</si>
  <si>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</si>
  <si>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</si>
  <si>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</si>
  <si>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</si>
  <si>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</si>
  <si>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</si>
  <si>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</si>
  <si>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</si>
  <si>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</si>
  <si>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</si>
  <si>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</si>
  <si>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</si>
  <si>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</si>
  <si>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</si>
  <si>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</si>
  <si>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</si>
  <si>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</si>
  <si>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</si>
  <si>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</si>
  <si>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</si>
  <si>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</si>
  <si>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</si>
  <si>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</si>
  <si>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</si>
  <si>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</si>
  <si>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</si>
  <si>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</si>
  <si>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</si>
  <si>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</si>
  <si>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</si>
  <si>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</si>
  <si>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</si>
  <si>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</si>
  <si>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</si>
  <si>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</si>
  <si>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</si>
  <si>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</si>
  <si>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</si>
  <si>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</si>
  <si>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</si>
  <si>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</si>
  <si>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</si>
  <si>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</si>
  <si>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</si>
  <si>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</si>
  <si>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</si>
  <si>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</si>
  <si>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</si>
  <si>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</si>
  <si>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</si>
  <si>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</si>
  <si>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</si>
  <si>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</si>
  <si>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</si>
  <si>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</si>
  <si>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</si>
  <si>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</si>
  <si>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</si>
  <si>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</si>
  <si>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</si>
  <si>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</si>
  <si>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</si>
  <si>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</si>
  <si>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</si>
  <si>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</si>
  <si>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</si>
  <si>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</si>
  <si>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</si>
  <si>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</si>
  <si>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</si>
  <si>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</si>
  <si>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</si>
  <si>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</si>
  <si>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</si>
  <si>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</si>
  <si>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</si>
  <si>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</si>
  <si>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</si>
  <si>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</si>
  <si>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</si>
  <si>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</si>
  <si>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</si>
  <si>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</si>
  <si>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</si>
  <si>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</si>
  <si>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</si>
  <si>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</si>
  <si>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</si>
  <si>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</si>
  <si>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</si>
  <si>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</si>
  <si>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</si>
  <si>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</si>
  <si>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</si>
  <si>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</si>
  <si>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</si>
  <si>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</si>
  <si>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</si>
  <si>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</si>
  <si>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</si>
  <si>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</si>
  <si>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</si>
  <si>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</si>
  <si>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</si>
  <si>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</si>
  <si>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</si>
  <si>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</si>
  <si>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</si>
  <si>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</si>
  <si>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</si>
  <si>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</si>
  <si>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</si>
  <si>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</si>
  <si>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</si>
  <si>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</si>
  <si>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</si>
  <si>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</si>
  <si>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</si>
  <si>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</si>
  <si>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</si>
  <si>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</si>
  <si>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</si>
  <si>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</si>
  <si>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</si>
  <si>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</si>
  <si>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</si>
  <si>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</si>
  <si>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</si>
  <si>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</si>
  <si>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</si>
  <si>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</si>
  <si>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</si>
  <si>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</si>
  <si>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</si>
  <si>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</si>
  <si>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</si>
  <si>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</si>
  <si>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</si>
  <si>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</si>
  <si>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</si>
  <si>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</si>
  <si>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</si>
  <si>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</si>
  <si>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</si>
  <si>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</si>
  <si>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</si>
  <si>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</si>
  <si>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</si>
  <si>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</si>
  <si>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</si>
  <si>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</si>
  <si>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</si>
  <si>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</si>
  <si>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</si>
  <si>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</si>
  <si>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</si>
  <si>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</si>
  <si>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</si>
  <si>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</si>
  <si>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</si>
  <si>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</si>
  <si>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</si>
  <si>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</si>
  <si>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</si>
  <si>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</si>
  <si>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</si>
  <si>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</si>
  <si>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</si>
  <si>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</si>
  <si>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</si>
  <si>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</si>
  <si>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</si>
  <si>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</si>
  <si>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</si>
  <si>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</si>
  <si>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</si>
  <si>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</si>
  <si>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</si>
  <si>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</si>
  <si>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</si>
  <si>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</si>
  <si>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</si>
  <si>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</si>
  <si>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</si>
  <si>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</si>
  <si>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</si>
  <si>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</si>
  <si>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</si>
  <si>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新潟県妙高市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</si>
  <si>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</si>
  <si>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</si>
  <si>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</si>
  <si>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</si>
  <si>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</si>
  <si>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</si>
  <si>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</si>
  <si>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</si>
  <si>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</si>
  <si>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</si>
  <si>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</si>
  <si>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</si>
  <si>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</si>
  <si>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</si>
  <si>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</si>
  <si>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</si>
  <si>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</si>
  <si>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</si>
  <si>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</si>
  <si>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</si>
  <si>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</si>
  <si>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</si>
  <si>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</si>
  <si>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</si>
  <si>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</si>
  <si>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</si>
  <si>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</si>
  <si>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</si>
  <si>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</si>
  <si>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</si>
  <si>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</si>
  <si>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</si>
  <si>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</si>
  <si>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</si>
  <si>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</si>
  <si>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</si>
  <si>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</si>
  <si>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</si>
  <si>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</si>
  <si>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</si>
  <si>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</si>
  <si>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</si>
  <si>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</si>
  <si>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</si>
  <si>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</si>
  <si>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</si>
  <si>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</si>
  <si>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</si>
  <si>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</si>
  <si>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</si>
  <si>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</si>
  <si>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</si>
  <si>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</si>
  <si>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</si>
  <si>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</si>
  <si>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</si>
  <si>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</si>
  <si>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</si>
  <si>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</si>
  <si>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</si>
  <si>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</si>
  <si>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</si>
  <si>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</si>
  <si>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</si>
  <si>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</si>
  <si>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</si>
  <si>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</si>
  <si>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</si>
  <si>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</si>
  <si>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</si>
  <si>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</si>
  <si>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</si>
  <si>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</si>
  <si>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</si>
  <si>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</si>
  <si>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</si>
  <si>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</si>
  <si>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</si>
  <si>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</si>
  <si>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</si>
  <si>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</si>
  <si>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</si>
  <si>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</si>
  <si>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</si>
  <si>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</si>
  <si>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</si>
  <si>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</si>
  <si>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</si>
  <si>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</si>
  <si>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</si>
  <si>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</si>
  <si>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</si>
  <si>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</si>
  <si>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</si>
  <si>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</si>
  <si>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</si>
  <si>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</si>
  <si>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</si>
  <si>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</si>
  <si>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</si>
  <si>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</si>
  <si>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</si>
  <si>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</si>
  <si>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</si>
  <si>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</si>
  <si>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</si>
  <si>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</si>
  <si>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</si>
  <si>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</si>
  <si>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</si>
  <si>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</si>
  <si>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</si>
  <si>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</si>
  <si>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</si>
  <si>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</si>
  <si>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</si>
  <si>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</si>
  <si>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</si>
  <si>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</si>
  <si>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</si>
  <si>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</si>
  <si>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</si>
  <si>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</si>
  <si>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</si>
  <si>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</si>
  <si>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</si>
  <si>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</si>
  <si>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</si>
  <si>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</si>
  <si>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</si>
  <si>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</si>
  <si>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</si>
  <si>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</si>
  <si>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</si>
  <si>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</si>
  <si>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</si>
  <si>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</si>
  <si>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</si>
  <si>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</si>
  <si>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</si>
  <si>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</si>
  <si>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</si>
  <si>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</si>
  <si>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</si>
  <si>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</si>
  <si>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</si>
  <si>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</si>
  <si>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</si>
  <si>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</si>
  <si>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</si>
  <si>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</si>
  <si>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</si>
  <si>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新潟県妙高市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</si>
  <si>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</si>
  <si>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</si>
  <si>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</si>
  <si>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</si>
  <si>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</si>
  <si>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</si>
  <si>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</si>
  <si>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</si>
  <si>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</si>
  <si>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</si>
  <si>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</si>
  <si>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</si>
  <si>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</si>
  <si>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</si>
  <si>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</si>
  <si>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</si>
  <si>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</si>
  <si>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</si>
  <si>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</si>
  <si>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</si>
  <si>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</si>
  <si>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</si>
  <si>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</si>
  <si>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</si>
  <si>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</si>
  <si>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</si>
  <si>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</si>
  <si>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</si>
  <si>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</si>
  <si>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</si>
  <si>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</si>
  <si>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</si>
  <si>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</si>
  <si>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</si>
  <si>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</si>
  <si>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</si>
  <si>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</si>
  <si>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</si>
  <si>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</si>
  <si>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</si>
  <si>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法適用企業</t>
    <phoneticPr fontId="5"/>
  </si>
  <si>
    <t>公共下水道事業会計</t>
    <phoneticPr fontId="5"/>
  </si>
  <si>
    <t>法適用企業</t>
    <phoneticPr fontId="5"/>
  </si>
  <si>
    <t>高柳工場団地開発事業特別会計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</si>
  <si>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</si>
  <si>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</si>
  <si>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</si>
  <si>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</si>
  <si>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</si>
  <si>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</si>
  <si>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</si>
  <si>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</si>
  <si>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</si>
  <si>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</si>
  <si>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</si>
  <si>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</si>
  <si>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</si>
  <si>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</si>
  <si>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</si>
  <si>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</si>
  <si>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</si>
  <si>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</si>
  <si>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</si>
  <si>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</si>
  <si>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</si>
  <si>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</si>
  <si>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</si>
  <si>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</si>
  <si>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</si>
  <si>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</si>
  <si>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</si>
  <si>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</si>
  <si>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</si>
  <si>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</si>
  <si>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</si>
  <si>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</si>
  <si>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</si>
  <si>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</si>
  <si>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</si>
  <si>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</si>
  <si>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</si>
  <si>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</si>
  <si>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</si>
  <si>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</si>
  <si>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</si>
  <si>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</si>
  <si>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</si>
  <si>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</si>
  <si>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</si>
  <si>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</si>
  <si>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</si>
  <si>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</si>
  <si>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</si>
  <si>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</si>
  <si>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</si>
  <si>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</si>
  <si>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</si>
  <si>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</si>
  <si>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</si>
  <si>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</si>
  <si>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</si>
  <si>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</si>
  <si>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</si>
  <si>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</si>
  <si>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</si>
  <si>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</si>
  <si>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</si>
  <si>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</si>
  <si>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</si>
  <si>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</si>
  <si>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</si>
  <si>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</si>
  <si>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</si>
  <si>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</si>
  <si>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</si>
  <si>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</si>
  <si>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</si>
  <si>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</si>
  <si>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</si>
  <si>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</si>
  <si>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</si>
  <si>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</si>
  <si>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</si>
  <si>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</si>
  <si>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</si>
  <si>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</si>
  <si>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</si>
  <si>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</si>
  <si>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</si>
  <si>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</si>
  <si>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</si>
  <si>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</si>
  <si>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</si>
  <si>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</si>
  <si>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</si>
  <si>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</si>
  <si>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</si>
  <si>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</si>
  <si>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</si>
  <si>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</si>
  <si>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</si>
  <si>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</si>
  <si>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</si>
  <si>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</si>
  <si>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</si>
  <si>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</si>
  <si>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</si>
  <si>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</si>
  <si>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</si>
  <si>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</si>
  <si>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</si>
  <si>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</si>
  <si>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</si>
  <si>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</si>
  <si>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</si>
  <si>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</si>
  <si>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</si>
  <si>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</si>
  <si>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</si>
  <si>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</si>
  <si>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</si>
  <si>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</si>
  <si>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</si>
  <si>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</si>
  <si>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</si>
  <si>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</si>
  <si>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</si>
  <si>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</si>
  <si>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</si>
  <si>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</si>
  <si>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</si>
  <si>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</si>
  <si>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</si>
  <si>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</si>
  <si>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</si>
  <si>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</si>
  <si>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</si>
  <si>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</si>
  <si>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</si>
  <si>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</si>
  <si>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</si>
  <si>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</si>
  <si>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</si>
  <si>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</si>
  <si>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</si>
  <si>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</si>
  <si>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</si>
  <si>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</si>
  <si>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</si>
  <si>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</si>
  <si>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</si>
  <si>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</si>
  <si>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</si>
  <si>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</si>
  <si>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</si>
  <si>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</si>
  <si>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</si>
  <si>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</si>
  <si>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</si>
  <si>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</si>
  <si>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</si>
  <si>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</si>
  <si>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</si>
  <si>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</si>
  <si>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</si>
  <si>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</si>
  <si>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5.59</t>
  </si>
  <si>
    <t>一般会計</t>
  </si>
  <si>
    <t>水道事業会計</t>
  </si>
  <si>
    <t>公共下水道事業会計</t>
  </si>
  <si>
    <t>介護保険特別会計</t>
  </si>
  <si>
    <t>簡易水道事業会計</t>
  </si>
  <si>
    <t>国民健康保険特別会計</t>
  </si>
  <si>
    <t>高柳工場団地開発事業特別会計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</si>
  <si>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</si>
  <si>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</si>
  <si>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</si>
  <si>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</si>
  <si>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</si>
  <si>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</si>
  <si>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</si>
  <si>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</si>
  <si>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</si>
  <si>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上越地域消防事務組合</t>
    <rPh sb="0" eb="2">
      <t>ジョウエツ</t>
    </rPh>
    <rPh sb="2" eb="4">
      <t>チイキ</t>
    </rPh>
    <rPh sb="4" eb="6">
      <t>ショウボウ</t>
    </rPh>
    <rPh sb="6" eb="8">
      <t>ジム</t>
    </rPh>
    <rPh sb="8" eb="10">
      <t>クミアイ</t>
    </rPh>
    <phoneticPr fontId="2"/>
  </si>
  <si>
    <t>上越広域伝染病院組合</t>
    <rPh sb="0" eb="2">
      <t>ジョウエツ</t>
    </rPh>
    <rPh sb="2" eb="4">
      <t>コウイキ</t>
    </rPh>
    <rPh sb="4" eb="7">
      <t>デンセンビョウ</t>
    </rPh>
    <rPh sb="7" eb="8">
      <t>イン</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</si>
  <si>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</si>
  <si>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</si>
  <si>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</si>
  <si>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</si>
  <si>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</si>
  <si>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</si>
  <si>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</si>
  <si>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</si>
  <si>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妙高文化振興事業団</t>
    <rPh sb="0" eb="2">
      <t>ミョウコウ</t>
    </rPh>
    <rPh sb="2" eb="4">
      <t>ブンカ</t>
    </rPh>
    <rPh sb="4" eb="6">
      <t>シンコウ</t>
    </rPh>
    <rPh sb="6" eb="9">
      <t>ジギョウダン</t>
    </rPh>
    <phoneticPr fontId="2"/>
  </si>
  <si>
    <t>妙高市土地開発公社</t>
    <rPh sb="0" eb="3">
      <t>ミョウコウシ</t>
    </rPh>
    <rPh sb="3" eb="5">
      <t>トチ</t>
    </rPh>
    <rPh sb="5" eb="7">
      <t>カイハツ</t>
    </rPh>
    <rPh sb="7" eb="9">
      <t>コウシャ</t>
    </rPh>
    <phoneticPr fontId="2"/>
  </si>
  <si>
    <t>妙高ふるさと振興</t>
    <rPh sb="0" eb="2">
      <t>ミョウコウ</t>
    </rPh>
    <rPh sb="6" eb="8">
      <t>シンコウ</t>
    </rPh>
    <phoneticPr fontId="2"/>
  </si>
  <si>
    <t>まちづくり新井</t>
    <rPh sb="5" eb="7">
      <t>アライ</t>
    </rPh>
    <phoneticPr fontId="2"/>
  </si>
  <si>
    <t>教育環境整備基金</t>
  </si>
  <si>
    <t>公営企業経営安定基金</t>
  </si>
  <si>
    <t>公共施設等適正管理基金</t>
    <rPh sb="0" eb="5">
      <t>コウキョウシセツトウ</t>
    </rPh>
    <rPh sb="5" eb="11">
      <t>テキセイカンリキキン</t>
    </rPh>
    <phoneticPr fontId="2"/>
  </si>
  <si>
    <t>体育・文化施設建設基金</t>
  </si>
  <si>
    <t>ふるさと振興基金</t>
    <rPh sb="4" eb="6">
      <t>シンコウ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</si>
</sst>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7D6A-456D-A6A5-D69745C541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77916</c:v>
                </c:pt>
                <c:pt idx="1">
                  <c:v>93248</c:v>
                </c:pt>
                <c:pt idx="2">
                  <c:v>60805</c:v>
                </c:pt>
                <c:pt idx="3">
                  <c:v>55239</c:v>
                </c:pt>
                <c:pt idx="4">
                  <c:v>98508</c:v>
                </c:pt>
              </c:numCache>
            </c:numRef>
          </c:val>
          <c:smooth val="0"/>
          <c:extLst>
            <c:ext xmlns:c16="http://schemas.microsoft.com/office/drawing/2014/chart" uri="{C3380CC4-5D6E-409C-BE32-E72D297353CC}">
              <c16:uniqueId val="{00000001-7D6A-456D-A6A5-D69745C541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16.12</c:v>
                </c:pt>
                <c:pt idx="1">
                  <c:v>14.74</c:v>
                </c:pt>
                <c:pt idx="2">
                  <c:v>24.65</c:v>
                </c:pt>
                <c:pt idx="3">
                  <c:v>18.489999999999998</c:v>
                </c:pt>
                <c:pt idx="4">
                  <c:v>19.88</c:v>
                </c:pt>
              </c:numCache>
            </c:numRef>
          </c:val>
          <c:extLst>
            <c:ext xmlns:c16="http://schemas.microsoft.com/office/drawing/2014/chart" uri="{C3380CC4-5D6E-409C-BE32-E72D297353CC}">
              <c16:uniqueId val="{00000000-25E2-4E9F-B9DE-5D5B69F0F3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42.72</c:v>
                </c:pt>
                <c:pt idx="1">
                  <c:v>42.99</c:v>
                </c:pt>
                <c:pt idx="2">
                  <c:v>41.89</c:v>
                </c:pt>
                <c:pt idx="3">
                  <c:v>40.97</c:v>
                </c:pt>
                <c:pt idx="4">
                  <c:v>42.58</c:v>
                </c:pt>
              </c:numCache>
            </c:numRef>
          </c:val>
          <c:extLst>
            <c:ext xmlns:c16="http://schemas.microsoft.com/office/drawing/2014/chart" uri="{C3380CC4-5D6E-409C-BE32-E72D297353CC}">
              <c16:uniqueId val="{00000001-25E2-4E9F-B9DE-5D5B69F0F3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1.47</c:v>
                </c:pt>
                <c:pt idx="1">
                  <c:v>-0.98</c:v>
                </c:pt>
                <c:pt idx="2">
                  <c:v>10.32</c:v>
                </c:pt>
                <c:pt idx="3">
                  <c:v>-5.59</c:v>
                </c:pt>
                <c:pt idx="4">
                  <c:v>0.69</c:v>
                </c:pt>
              </c:numCache>
            </c:numRef>
          </c:val>
          <c:smooth val="0"/>
          <c:extLst>
            <c:ext xmlns:c16="http://schemas.microsoft.com/office/drawing/2014/chart" uri="{C3380CC4-5D6E-409C-BE32-E72D297353CC}">
              <c16:uniqueId val="{00000002-25E2-4E9F-B9DE-5D5B69F0F3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10.7</c:v>
                </c:pt>
                <c:pt idx="2">
                  <c:v>#N/A</c:v>
                </c:pt>
                <c:pt idx="3">
                  <c:v>10.84</c:v>
                </c:pt>
                <c:pt idx="4">
                  <c:v>#N/A</c:v>
                </c:pt>
                <c:pt idx="5">
                  <c:v>10.19</c:v>
                </c:pt>
                <c:pt idx="6">
                  <c:v>#N/A</c:v>
                </c:pt>
                <c:pt idx="7">
                  <c:v>7.24</c:v>
                </c:pt>
                <c:pt idx="8">
                  <c:v>0</c:v>
                </c:pt>
                <c:pt idx="9">
                  <c:v>0</c:v>
                </c:pt>
              </c:numCache>
            </c:numRef>
          </c:val>
          <c:extLst>
            <c:ext xmlns:c16="http://schemas.microsoft.com/office/drawing/2014/chart" uri="{C3380CC4-5D6E-409C-BE32-E72D297353CC}">
              <c16:uniqueId val="{00000000-EE25-4DBA-B130-47598784E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5-4DBA-B130-47598784E4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2-EE25-4DBA-B130-47598784E4FC}"/>
            </c:ext>
          </c:extLst>
        </c:ser>
        <c:ser>
          <c:idx val="3"/>
          <c:order val="3"/>
          <c:tx>
            <c:strRef>
              <c:f>データシート!$A$30</c:f>
              <c:strCache>
                <c:ptCount val="1"/>
                <c:pt idx="0">
                  <c:v>高柳工場団地開発事業特別会計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1.18</c:v>
                </c:pt>
                <c:pt idx="2">
                  <c:v>#N/A</c:v>
                </c:pt>
                <c:pt idx="3">
                  <c:v>0.97</c:v>
                </c:pt>
                <c:pt idx="4">
                  <c:v>#N/A</c:v>
                </c:pt>
                <c:pt idx="5">
                  <c:v>0.96</c:v>
                </c:pt>
                <c:pt idx="6">
                  <c:v>#N/A</c:v>
                </c:pt>
                <c:pt idx="7">
                  <c:v>0.56999999999999995</c:v>
                </c:pt>
                <c:pt idx="8">
                  <c:v>#N/A</c:v>
                </c:pt>
                <c:pt idx="9">
                  <c:v>0.25</c:v>
                </c:pt>
              </c:numCache>
            </c:numRef>
          </c:val>
          <c:extLst>
            <c:ext xmlns:c16="http://schemas.microsoft.com/office/drawing/2014/chart" uri="{C3380CC4-5D6E-409C-BE32-E72D297353CC}">
              <c16:uniqueId val="{00000003-EE25-4DBA-B130-47598784E4F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2.74</c:v>
                </c:pt>
                <c:pt idx="2">
                  <c:v>#N/A</c:v>
                </c:pt>
                <c:pt idx="3">
                  <c:v>2.36</c:v>
                </c:pt>
                <c:pt idx="4">
                  <c:v>#N/A</c:v>
                </c:pt>
                <c:pt idx="5">
                  <c:v>1.91</c:v>
                </c:pt>
                <c:pt idx="6">
                  <c:v>#N/A</c:v>
                </c:pt>
                <c:pt idx="7">
                  <c:v>1.0900000000000001</c:v>
                </c:pt>
                <c:pt idx="8">
                  <c:v>#N/A</c:v>
                </c:pt>
                <c:pt idx="9">
                  <c:v>0.56999999999999995</c:v>
                </c:pt>
              </c:numCache>
            </c:numRef>
          </c:val>
          <c:extLst>
            <c:ext xmlns:c16="http://schemas.microsoft.com/office/drawing/2014/chart" uri="{C3380CC4-5D6E-409C-BE32-E72D297353CC}">
              <c16:uniqueId val="{00000004-EE25-4DBA-B130-47598784E4FC}"/>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0.09</c:v>
                </c:pt>
                <c:pt idx="4">
                  <c:v>#N/A</c:v>
                </c:pt>
                <c:pt idx="5">
                  <c:v>0.3</c:v>
                </c:pt>
                <c:pt idx="6">
                  <c:v>#N/A</c:v>
                </c:pt>
                <c:pt idx="7">
                  <c:v>0.48</c:v>
                </c:pt>
                <c:pt idx="8">
                  <c:v>#N/A</c:v>
                </c:pt>
                <c:pt idx="9">
                  <c:v>0.62</c:v>
                </c:pt>
              </c:numCache>
            </c:numRef>
          </c:val>
          <c:extLst>
            <c:ext xmlns:c16="http://schemas.microsoft.com/office/drawing/2014/chart" uri="{C3380CC4-5D6E-409C-BE32-E72D297353CC}">
              <c16:uniqueId val="{00000005-EE25-4DBA-B130-47598784E4F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2.35</c:v>
                </c:pt>
                <c:pt idx="2">
                  <c:v>#N/A</c:v>
                </c:pt>
                <c:pt idx="3">
                  <c:v>1.06</c:v>
                </c:pt>
                <c:pt idx="4">
                  <c:v>#N/A</c:v>
                </c:pt>
                <c:pt idx="5">
                  <c:v>1.88</c:v>
                </c:pt>
                <c:pt idx="6">
                  <c:v>#N/A</c:v>
                </c:pt>
                <c:pt idx="7">
                  <c:v>3.11</c:v>
                </c:pt>
                <c:pt idx="8">
                  <c:v>#N/A</c:v>
                </c:pt>
                <c:pt idx="9">
                  <c:v>3.03</c:v>
                </c:pt>
              </c:numCache>
            </c:numRef>
          </c:val>
          <c:extLst>
            <c:ext xmlns:c16="http://schemas.microsoft.com/office/drawing/2014/chart" uri="{C3380CC4-5D6E-409C-BE32-E72D297353CC}">
              <c16:uniqueId val="{00000006-EE25-4DBA-B130-47598784E4F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6.73</c:v>
                </c:pt>
                <c:pt idx="2">
                  <c:v>#N/A</c:v>
                </c:pt>
                <c:pt idx="3">
                  <c:v>7.45</c:v>
                </c:pt>
                <c:pt idx="4">
                  <c:v>#N/A</c:v>
                </c:pt>
                <c:pt idx="5">
                  <c:v>7.63</c:v>
                </c:pt>
                <c:pt idx="6">
                  <c:v>#N/A</c:v>
                </c:pt>
                <c:pt idx="7">
                  <c:v>8.42</c:v>
                </c:pt>
                <c:pt idx="8">
                  <c:v>#N/A</c:v>
                </c:pt>
                <c:pt idx="9">
                  <c:v>7.71</c:v>
                </c:pt>
              </c:numCache>
            </c:numRef>
          </c:val>
          <c:extLst>
            <c:ext xmlns:c16="http://schemas.microsoft.com/office/drawing/2014/chart" uri="{C3380CC4-5D6E-409C-BE32-E72D297353CC}">
              <c16:uniqueId val="{00000007-EE25-4DBA-B130-47598784E4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12.01</c:v>
                </c:pt>
                <c:pt idx="2">
                  <c:v>#N/A</c:v>
                </c:pt>
                <c:pt idx="3">
                  <c:v>12.17</c:v>
                </c:pt>
                <c:pt idx="4">
                  <c:v>#N/A</c:v>
                </c:pt>
                <c:pt idx="5">
                  <c:v>12.41</c:v>
                </c:pt>
                <c:pt idx="6">
                  <c:v>#N/A</c:v>
                </c:pt>
                <c:pt idx="7">
                  <c:v>13.12</c:v>
                </c:pt>
                <c:pt idx="8">
                  <c:v>#N/A</c:v>
                </c:pt>
                <c:pt idx="9">
                  <c:v>13.58</c:v>
                </c:pt>
              </c:numCache>
            </c:numRef>
          </c:val>
          <c:extLst>
            <c:ext xmlns:c16="http://schemas.microsoft.com/office/drawing/2014/chart" uri="{C3380CC4-5D6E-409C-BE32-E72D297353CC}">
              <c16:uniqueId val="{00000008-EE25-4DBA-B130-47598784E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16.11</c:v>
                </c:pt>
                <c:pt idx="2">
                  <c:v>#N/A</c:v>
                </c:pt>
                <c:pt idx="3">
                  <c:v>14.73</c:v>
                </c:pt>
                <c:pt idx="4">
                  <c:v>#N/A</c:v>
                </c:pt>
                <c:pt idx="5">
                  <c:v>24.65</c:v>
                </c:pt>
                <c:pt idx="6">
                  <c:v>#N/A</c:v>
                </c:pt>
                <c:pt idx="7">
                  <c:v>18.489999999999998</c:v>
                </c:pt>
                <c:pt idx="8">
                  <c:v>#N/A</c:v>
                </c:pt>
                <c:pt idx="9">
                  <c:v>19.88</c:v>
                </c:pt>
              </c:numCache>
            </c:numRef>
          </c:val>
          <c:extLst>
            <c:ext xmlns:c16="http://schemas.microsoft.com/office/drawing/2014/chart" uri="{C3380CC4-5D6E-409C-BE32-E72D297353CC}">
              <c16:uniqueId val="{00000009-EE25-4DBA-B130-47598784E4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2154</c:v>
                </c:pt>
                <c:pt idx="5">
                  <c:v>2144</c:v>
                </c:pt>
                <c:pt idx="8">
                  <c:v>2098</c:v>
                </c:pt>
                <c:pt idx="11">
                  <c:v>2083</c:v>
                </c:pt>
                <c:pt idx="14">
                  <c:v>2099</c:v>
                </c:pt>
              </c:numCache>
            </c:numRef>
          </c:val>
          <c:extLst>
            <c:ext xmlns:c16="http://schemas.microsoft.com/office/drawing/2014/chart" uri="{C3380CC4-5D6E-409C-BE32-E72D297353CC}">
              <c16:uniqueId val="{00000000-3B31-4D51-BE3E-C725CC90A8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31-4D51-BE3E-C725CC90A8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c:v>
                </c:pt>
                <c:pt idx="3">
                  <c:v>19</c:v>
                </c:pt>
                <c:pt idx="6">
                  <c:v>11</c:v>
                </c:pt>
                <c:pt idx="9">
                  <c:v>10</c:v>
                </c:pt>
                <c:pt idx="12">
                  <c:v>10</c:v>
                </c:pt>
              </c:numCache>
            </c:numRef>
          </c:val>
          <c:extLst>
            <c:ext xmlns:c16="http://schemas.microsoft.com/office/drawing/2014/chart" uri="{C3380CC4-5D6E-409C-BE32-E72D297353CC}">
              <c16:uniqueId val="{00000002-3B31-4D51-BE3E-C725CC90A8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34</c:v>
                </c:pt>
                <c:pt idx="6">
                  <c:v>38</c:v>
                </c:pt>
                <c:pt idx="9">
                  <c:v>42</c:v>
                </c:pt>
                <c:pt idx="12">
                  <c:v>44</c:v>
                </c:pt>
              </c:numCache>
            </c:numRef>
          </c:val>
          <c:extLst>
            <c:ext xmlns:c16="http://schemas.microsoft.com/office/drawing/2014/chart" uri="{C3380CC4-5D6E-409C-BE32-E72D297353CC}">
              <c16:uniqueId val="{00000003-3B31-4D51-BE3E-C725CC90A8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1145</c:v>
                </c:pt>
                <c:pt idx="3">
                  <c:v>1136</c:v>
                </c:pt>
                <c:pt idx="6">
                  <c:v>1104</c:v>
                </c:pt>
                <c:pt idx="9">
                  <c:v>1064</c:v>
                </c:pt>
                <c:pt idx="12">
                  <c:v>1077</c:v>
                </c:pt>
              </c:numCache>
            </c:numRef>
          </c:val>
          <c:extLst>
            <c:ext xmlns:c16="http://schemas.microsoft.com/office/drawing/2014/chart" uri="{C3380CC4-5D6E-409C-BE32-E72D297353CC}">
              <c16:uniqueId val="{00000004-3B31-4D51-BE3E-C725CC90A8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31-4D51-BE3E-C725CC90A8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31-4D51-BE3E-C725CC90A8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1757</c:v>
                </c:pt>
                <c:pt idx="3">
                  <c:v>1602</c:v>
                </c:pt>
                <c:pt idx="6">
                  <c:v>1617</c:v>
                </c:pt>
                <c:pt idx="9">
                  <c:v>1652</c:v>
                </c:pt>
                <c:pt idx="12">
                  <c:v>1754</c:v>
                </c:pt>
              </c:numCache>
            </c:numRef>
          </c:val>
          <c:extLst>
            <c:ext xmlns:c16="http://schemas.microsoft.com/office/drawing/2014/chart" uri="{C3380CC4-5D6E-409C-BE32-E72D297353CC}">
              <c16:uniqueId val="{00000007-3B31-4D51-BE3E-C725CC90A8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814</c:v>
                </c:pt>
                <c:pt idx="2">
                  <c:v>#N/A</c:v>
                </c:pt>
                <c:pt idx="3">
                  <c:v>#N/A</c:v>
                </c:pt>
                <c:pt idx="4">
                  <c:v>647</c:v>
                </c:pt>
                <c:pt idx="5">
                  <c:v>#N/A</c:v>
                </c:pt>
                <c:pt idx="6">
                  <c:v>#N/A</c:v>
                </c:pt>
                <c:pt idx="7">
                  <c:v>672</c:v>
                </c:pt>
                <c:pt idx="8">
                  <c:v>#N/A</c:v>
                </c:pt>
                <c:pt idx="9">
                  <c:v>#N/A</c:v>
                </c:pt>
                <c:pt idx="10">
                  <c:v>685</c:v>
                </c:pt>
                <c:pt idx="11">
                  <c:v>#N/A</c:v>
                </c:pt>
                <c:pt idx="12">
                  <c:v>#N/A</c:v>
                </c:pt>
                <c:pt idx="13">
                  <c:v>786</c:v>
                </c:pt>
                <c:pt idx="14">
                  <c:v>#N/A</c:v>
                </c:pt>
              </c:numCache>
            </c:numRef>
          </c:val>
          <c:smooth val="0"/>
          <c:extLst>
            <c:ext xmlns:c16="http://schemas.microsoft.com/office/drawing/2014/chart" uri="{C3380CC4-5D6E-409C-BE32-E72D297353CC}">
              <c16:uniqueId val="{00000008-3B31-4D51-BE3E-C725CC90A8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22646</c:v>
                </c:pt>
                <c:pt idx="5">
                  <c:v>22740</c:v>
                </c:pt>
                <c:pt idx="8">
                  <c:v>21710</c:v>
                </c:pt>
                <c:pt idx="11">
                  <c:v>20514</c:v>
                </c:pt>
                <c:pt idx="14">
                  <c:v>19526</c:v>
                </c:pt>
              </c:numCache>
            </c:numRef>
          </c:val>
          <c:extLst>
            <c:ext xmlns:c16="http://schemas.microsoft.com/office/drawing/2014/chart" uri="{C3380CC4-5D6E-409C-BE32-E72D297353CC}">
              <c16:uniqueId val="{00000000-BA9B-4391-9601-72C07AC1F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872</c:v>
                </c:pt>
                <c:pt idx="5">
                  <c:v>832</c:v>
                </c:pt>
                <c:pt idx="8">
                  <c:v>836</c:v>
                </c:pt>
                <c:pt idx="11">
                  <c:v>812</c:v>
                </c:pt>
                <c:pt idx="14">
                  <c:v>764</c:v>
                </c:pt>
              </c:numCache>
            </c:numRef>
          </c:val>
          <c:extLst>
            <c:ext xmlns:c16="http://schemas.microsoft.com/office/drawing/2014/chart" uri="{C3380CC4-5D6E-409C-BE32-E72D297353CC}">
              <c16:uniqueId val="{00000001-BA9B-4391-9601-72C07AC1F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6963</c:v>
                </c:pt>
                <c:pt idx="5">
                  <c:v>7476</c:v>
                </c:pt>
                <c:pt idx="8">
                  <c:v>7630</c:v>
                </c:pt>
                <c:pt idx="11">
                  <c:v>10484</c:v>
                </c:pt>
                <c:pt idx="14">
                  <c:v>11877</c:v>
                </c:pt>
              </c:numCache>
            </c:numRef>
          </c:val>
          <c:extLst>
            <c:ext xmlns:c16="http://schemas.microsoft.com/office/drawing/2014/chart" uri="{C3380CC4-5D6E-409C-BE32-E72D297353CC}">
              <c16:uniqueId val="{00000002-BA9B-4391-9601-72C07AC1F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B-4391-9601-72C07AC1F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9B-4391-9601-72C07AC1F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9B-4391-9601-72C07AC1F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2228</c:v>
                </c:pt>
                <c:pt idx="3">
                  <c:v>2193</c:v>
                </c:pt>
                <c:pt idx="6">
                  <c:v>2210</c:v>
                </c:pt>
                <c:pt idx="9">
                  <c:v>2202</c:v>
                </c:pt>
                <c:pt idx="12">
                  <c:v>2009</c:v>
                </c:pt>
              </c:numCache>
            </c:numRef>
          </c:val>
          <c:extLst>
            <c:ext xmlns:c16="http://schemas.microsoft.com/office/drawing/2014/chart" uri="{C3380CC4-5D6E-409C-BE32-E72D297353CC}">
              <c16:uniqueId val="{00000006-BA9B-4391-9601-72C07AC1F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173</c:v>
                </c:pt>
                <c:pt idx="3">
                  <c:v>190</c:v>
                </c:pt>
                <c:pt idx="6">
                  <c:v>171</c:v>
                </c:pt>
                <c:pt idx="9">
                  <c:v>147</c:v>
                </c:pt>
                <c:pt idx="12">
                  <c:v>104</c:v>
                </c:pt>
              </c:numCache>
            </c:numRef>
          </c:val>
          <c:extLst>
            <c:ext xmlns:c16="http://schemas.microsoft.com/office/drawing/2014/chart" uri="{C3380CC4-5D6E-409C-BE32-E72D297353CC}">
              <c16:uniqueId val="{00000007-BA9B-4391-9601-72C07AC1F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9939</c:v>
                </c:pt>
                <c:pt idx="3">
                  <c:v>9213</c:v>
                </c:pt>
                <c:pt idx="6">
                  <c:v>8594</c:v>
                </c:pt>
                <c:pt idx="9">
                  <c:v>8028</c:v>
                </c:pt>
                <c:pt idx="12">
                  <c:v>7429</c:v>
                </c:pt>
              </c:numCache>
            </c:numRef>
          </c:val>
          <c:extLst>
            <c:ext xmlns:c16="http://schemas.microsoft.com/office/drawing/2014/chart" uri="{C3380CC4-5D6E-409C-BE32-E72D297353CC}">
              <c16:uniqueId val="{00000008-BA9B-4391-9601-72C07AC1F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42</c:v>
                </c:pt>
                <c:pt idx="6">
                  <c:v>31</c:v>
                </c:pt>
                <c:pt idx="9">
                  <c:v>21</c:v>
                </c:pt>
                <c:pt idx="12">
                  <c:v>10</c:v>
                </c:pt>
              </c:numCache>
            </c:numRef>
          </c:val>
          <c:extLst>
            <c:ext xmlns:c16="http://schemas.microsoft.com/office/drawing/2014/chart" uri="{C3380CC4-5D6E-409C-BE32-E72D297353CC}">
              <c16:uniqueId val="{00000009-BA9B-4391-9601-72C07AC1F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18458</c:v>
                </c:pt>
                <c:pt idx="3">
                  <c:v>19142</c:v>
                </c:pt>
                <c:pt idx="6">
                  <c:v>18532</c:v>
                </c:pt>
                <c:pt idx="9">
                  <c:v>18039</c:v>
                </c:pt>
                <c:pt idx="12">
                  <c:v>17445</c:v>
                </c:pt>
              </c:numCache>
            </c:numRef>
          </c:val>
          <c:extLst>
            <c:ext xmlns:c16="http://schemas.microsoft.com/office/drawing/2014/chart" uri="{C3380CC4-5D6E-409C-BE32-E72D297353CC}">
              <c16:uniqueId val="{0000000A-BA9B-4391-9601-72C07AC1F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9B-4391-9601-72C07AC1F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5099</c:v>
                </c:pt>
                <c:pt idx="1">
                  <c:v>5102</c:v>
                </c:pt>
                <c:pt idx="2">
                  <c:v>5104</c:v>
                </c:pt>
              </c:numCache>
            </c:numRef>
          </c:val>
          <c:extLst>
            <c:ext xmlns:c16="http://schemas.microsoft.com/office/drawing/2014/chart" uri="{C3380CC4-5D6E-409C-BE32-E72D297353CC}">
              <c16:uniqueId val="{00000000-C0DE-4B93-A8EB-330D53BE98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293</c:v>
                </c:pt>
                <c:pt idx="1">
                  <c:v>294</c:v>
                </c:pt>
                <c:pt idx="2">
                  <c:v>294</c:v>
                </c:pt>
              </c:numCache>
            </c:numRef>
          </c:val>
          <c:extLst>
            <c:ext xmlns:c16="http://schemas.microsoft.com/office/drawing/2014/chart" uri="{C3380CC4-5D6E-409C-BE32-E72D297353CC}">
              <c16:uniqueId val="{00000001-C0DE-4B93-A8EB-330D53BE98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1756</c:v>
                </c:pt>
                <c:pt idx="1">
                  <c:v>4547</c:v>
                </c:pt>
                <c:pt idx="2">
                  <c:v>5658</c:v>
                </c:pt>
              </c:numCache>
            </c:numRef>
          </c:val>
          <c:extLst>
            <c:ext xmlns:c16="http://schemas.microsoft.com/office/drawing/2014/chart" uri="{C3380CC4-5D6E-409C-BE32-E72D297353CC}">
              <c16:uniqueId val="{00000002-C0DE-4B93-A8EB-330D53BE98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・大型建設事業の元金償還が開始となるため、元利償還金は今後増加傾向にある。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・将来負担額のうち、一般会計の地方債現在高は、新発債の精査により減少してきている。</a:t>
          </a:r>
        </a:p>
        <a:p>
          <a:r>
            <a:rPr kumimoji="1" lang="ja-JP" altLang="en-US" sz="1400">
              <a:latin typeface="ＭＳ ゴシック" pitchFamily="49" charset="-128"/>
              <a:ea typeface="ＭＳ ゴシック" pitchFamily="49" charset="-128"/>
            </a:rPr>
            <a:t>・公営企業債等繰入見込額は、高利地方債の抑制等により、減少傾向にある。</a:t>
          </a:r>
        </a:p>
        <a:p>
          <a:r>
            <a:rPr kumimoji="1" lang="ja-JP" altLang="en-US" sz="1400">
              <a:latin typeface="ＭＳ ゴシック" pitchFamily="49" charset="-128"/>
              <a:ea typeface="ＭＳ ゴシック" pitchFamily="49" charset="-128"/>
            </a:rPr>
            <a:t>・充当可能財源等の中で、充当可能基金については、令和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年度に新たな基金を新設したことから増額となっている。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新潟県妙高市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年度でその他特定目的基金が増額となっている主な要因は、企業会計であったガス事業会計の清算金を積み立てた公営企業経営安定基金を新設したことによる。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公共施設老朽化に伴う維持管理等に要する基金の積立など、今後見込まれる財政需要に応じた基金の新設や積増を積極的に行う必要がある。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・教育環境整備基金・・・市が設置する学校の教育環境の整備に必要な財源とする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・公営企業経営安定基金・・・ガス事業の清算金を原資に、公営企業の経営安定を図るとともに、ガス事業譲渡に関連して市が行うべき工事等に対応する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・公共施設等適正管理基金・・・公共施設等の長寿命化、修繕、改修及び解体等の適正な維持管理に必要な財源とする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・体育・文化施設基金・・・体育・文化施設の建設に必要な財源とする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・ふるさと振興基金・・・妙高市の一体感を醸成し、市域全体の振興を図るための事業の財源とする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＜公営企業経営安定基金＞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土地開発基金清算金を積立てたため。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基金から企業会計へ貸付を行っており、貸付元金が償還されているため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類似団体を上回る基金残高となっているが、今後見込まれる財政需要に対応するため、引き続き一定の規模を確保していく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年度では、財政調整基金の取崩しを行わなかったことから、運用収益のみの増額となった。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人口減少等に伴う税収の減少等が見込まれる中、突発的な財政需要等に備えるためにも、今後も可能な限り取崩しを行わないよう、持続可能な財政運営を進めていく必要がある。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年度は積立・取崩しはしていない。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市場金利が上昇傾向にある中、市場金利が最も低かった時期に発行した市債の借換時期を迎えることから、計画的な繰上償還を実施し、財源となる減債基金への積増しも検討していきたい。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30,345
29,897
445.63
23,778,632
21,214,510
2,382,910
11,985,747
17,444,693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財政力指数は、一定の割合で推移しているものの、平成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年度より類型の見直しにより、ｌ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からｌ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に変更になったことで類似団体内の平均値よりも大きく下回っている結果となっている。</a:t>
          </a:r>
        </a:p>
        <a:p>
          <a:r>
            <a:rPr kumimoji="1" lang="ja-JP" altLang="en-US" sz="1300">
              <a:latin typeface="ＭＳ Ｐゴシック" panose="020B0600070205080204" pitchFamily="50" charset="-128"/>
              <a:ea typeface="ＭＳ Ｐゴシック" panose="020B0600070205080204" pitchFamily="50" charset="-128"/>
            </a:rPr>
            <a:t>税の徴収率の確保を図るため、市税徴収確保対策事業を推進し、県地方税徴収機構との連携や徴収嘱託員を含めた機動的な組織運営によって滞納額の圧縮を図るなど徴収業務の強化に取り組んでいる。</a:t>
          </a:r>
        </a:p>
        <a:p>
          <a:r>
            <a:rPr kumimoji="1" lang="ja-JP" altLang="en-US" sz="1300">
              <a:latin typeface="ＭＳ Ｐゴシック" panose="020B0600070205080204" pitchFamily="50" charset="-128"/>
              <a:ea typeface="ＭＳ Ｐゴシック" panose="020B0600070205080204" pitchFamily="50" charset="-128"/>
            </a:rPr>
            <a:t>また、新たな企業誘致や農業・観光関連産業の育成など税源涵養に努めている。</a:t>
          </a:r>
        </a:p>
        <a:p>
          <a:r>
            <a:rPr kumimoji="1" lang="ja-JP" altLang="en-US" sz="1300">
              <a:latin typeface="ＭＳ Ｐゴシック" panose="020B0600070205080204" pitchFamily="50" charset="-128"/>
              <a:ea typeface="ＭＳ Ｐゴシック" panose="020B0600070205080204" pitchFamily="50" charset="-128"/>
            </a:rPr>
            <a:t>併せてふるさと納税の寄附促進に取り組むことで、財源確保と市内産業の活性化に努めている。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入が増加したものの、普通交付税及び臨時財政対策債が減となり、経常一般財源等が減額となったことに加え、令和元年度に借り入れた緊急防災・減災事業債の償還が始まったこと、更には光熱費の上昇により経常経費に充当する一般財源の額が増加したこと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ポイント悪化したものです。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162137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6096"/>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30480</xdr:rowOff>
    </xdr:from>
    <xdr:to>
      <xdr:col>19</xdr:col>
      <xdr:colOff>133350</xdr:colOff>
      <xdr:row>59</xdr:row>
      <xdr:rowOff>140546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997458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30480</xdr:rowOff>
    </xdr:from>
    <xdr:to>
      <xdr:col>15</xdr:col>
      <xdr:colOff>82550</xdr:colOff>
      <xdr:row>58</xdr:row>
      <xdr:rowOff>110913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99745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110913</xdr:rowOff>
    </xdr:from>
    <xdr:to>
      <xdr:col>11</xdr:col>
      <xdr:colOff>31750</xdr:colOff>
      <xdr:row>59</xdr:row>
      <xdr:rowOff>11854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0550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151130</xdr:rowOff>
    </xdr:from>
    <xdr:to>
      <xdr:col>15</xdr:col>
      <xdr:colOff>133350</xdr:colOff>
      <xdr:row>58</xdr:row>
      <xdr:rowOff>81280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91457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60113</xdr:rowOff>
    </xdr:from>
    <xdr:to>
      <xdr:col>11</xdr:col>
      <xdr:colOff>82550</xdr:colOff>
      <xdr:row>58</xdr:row>
      <xdr:rowOff>161713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7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132504</xdr:rowOff>
    </xdr:from>
    <xdr:to>
      <xdr:col>7</xdr:col>
      <xdr:colOff>31750</xdr:colOff>
      <xdr:row>59</xdr:row>
      <xdr:rowOff>62654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72831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類似団体の平均を上回っているのは、除排雪経費による維持補修費によるものである。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決算額が増加している主な要因は、前年度に引き続き新型コロナウイルスワクチン接種や地域振興商品券発行事業等に携わる会計年度任用職員の人件費が増加したことに加え、人事院勧告や最低賃金の改定により、職員及び会計年度任用職員の人件費が増額したため。</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142663</xdr:rowOff>
    </xdr:from>
    <xdr:to>
      <xdr:col>23</xdr:col>
      <xdr:colOff>133350</xdr:colOff>
      <xdr:row>87</xdr:row>
      <xdr:rowOff>156296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58813"/>
          <a:ext cx="8382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26727</xdr:rowOff>
    </xdr:from>
    <xdr:to>
      <xdr:col>19</xdr:col>
      <xdr:colOff>133350</xdr:colOff>
      <xdr:row>87</xdr:row>
      <xdr:rowOff>142663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42877"/>
          <a:ext cx="889000" cy="1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160032</xdr:rowOff>
    </xdr:from>
    <xdr:to>
      <xdr:col>15</xdr:col>
      <xdr:colOff>82550</xdr:colOff>
      <xdr:row>87</xdr:row>
      <xdr:rowOff>26727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61832"/>
          <a:ext cx="889000" cy="3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160032</xdr:rowOff>
    </xdr:from>
    <xdr:to>
      <xdr:col>11</xdr:col>
      <xdr:colOff>31750</xdr:colOff>
      <xdr:row>85</xdr:row>
      <xdr:rowOff>66497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561832"/>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105496</xdr:rowOff>
    </xdr:from>
    <xdr:to>
      <xdr:col>23</xdr:col>
      <xdr:colOff>184150</xdr:colOff>
      <xdr:row>88</xdr:row>
      <xdr:rowOff>35646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77573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9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91863</xdr:rowOff>
    </xdr:from>
    <xdr:to>
      <xdr:col>19</xdr:col>
      <xdr:colOff>184150</xdr:colOff>
      <xdr:row>88</xdr:row>
      <xdr:rowOff>22013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6790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9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147377</xdr:rowOff>
    </xdr:from>
    <xdr:to>
      <xdr:col>15</xdr:col>
      <xdr:colOff>133350</xdr:colOff>
      <xdr:row>87</xdr:row>
      <xdr:rowOff>77527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62304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7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109232</xdr:rowOff>
    </xdr:from>
    <xdr:to>
      <xdr:col>11</xdr:col>
      <xdr:colOff>82550</xdr:colOff>
      <xdr:row>85</xdr:row>
      <xdr:rowOff>39382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24159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15697</xdr:rowOff>
    </xdr:from>
    <xdr:to>
      <xdr:col>7</xdr:col>
      <xdr:colOff>31750</xdr:colOff>
      <xdr:row>85</xdr:row>
      <xdr:rowOff>117297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102074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構造改革に伴う昇給抑制などを進めた結果、類似団体の中では低水準となっている。人事院勧告等に準じて給与の適正化を図っているほか、人事評価の結果を昇給等に反映させ、職務・職責に対応じた給与構造への転換を進めてきており、今後も民間企業の平均給与や経済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53975</xdr:rowOff>
    </xdr:from>
    <xdr:to>
      <xdr:col>81</xdr:col>
      <xdr:colOff>44450</xdr:colOff>
      <xdr:row>81</xdr:row>
      <xdr:rowOff>99219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394142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53975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38811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38894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38811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23813</xdr:rowOff>
    </xdr:from>
    <xdr:to>
      <xdr:col>68</xdr:col>
      <xdr:colOff>152400</xdr:colOff>
      <xdr:row>81</xdr:row>
      <xdr:rowOff>38894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91126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48419</xdr:rowOff>
    </xdr:from>
    <xdr:to>
      <xdr:col>81</xdr:col>
      <xdr:colOff>95250</xdr:colOff>
      <xdr:row>81</xdr:row>
      <xdr:rowOff>150019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9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141146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8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3175</xdr:rowOff>
    </xdr:from>
    <xdr:to>
      <xdr:col>77</xdr:col>
      <xdr:colOff>95250</xdr:colOff>
      <xdr:row>81</xdr:row>
      <xdr:rowOff>104775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114952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65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159544</xdr:rowOff>
    </xdr:from>
    <xdr:to>
      <xdr:col>68</xdr:col>
      <xdr:colOff>203200</xdr:colOff>
      <xdr:row>81</xdr:row>
      <xdr:rowOff>89694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8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99871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6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144463</xdr:rowOff>
    </xdr:from>
    <xdr:to>
      <xdr:col>64</xdr:col>
      <xdr:colOff>152400</xdr:colOff>
      <xdr:row>81</xdr:row>
      <xdr:rowOff>74613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84790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人であり、類似団体平均（</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人）を上回っている。今後も引き続き業務の効率化に取り組みつつ、住民サービスを低下させることがないよう定員の適正化に努める。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74083</xdr:rowOff>
    </xdr:from>
    <xdr:to>
      <xdr:col>81</xdr:col>
      <xdr:colOff>44450</xdr:colOff>
      <xdr:row>63</xdr:row>
      <xdr:rowOff>112960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75433"/>
          <a:ext cx="8382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55315</xdr:rowOff>
    </xdr:from>
    <xdr:to>
      <xdr:col>77</xdr:col>
      <xdr:colOff>44450</xdr:colOff>
      <xdr:row>63</xdr:row>
      <xdr:rowOff>74083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666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55315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1913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28504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19130"/>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62160</xdr:rowOff>
    </xdr:from>
    <xdr:to>
      <xdr:col>81</xdr:col>
      <xdr:colOff>95250</xdr:colOff>
      <xdr:row>63</xdr:row>
      <xdr:rowOff>163760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34237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3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23283</xdr:rowOff>
    </xdr:from>
    <xdr:to>
      <xdr:col>77</xdr:col>
      <xdr:colOff>95250</xdr:colOff>
      <xdr:row>63</xdr:row>
      <xdr:rowOff>124883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109660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4515</xdr:rowOff>
    </xdr:from>
    <xdr:to>
      <xdr:col>73</xdr:col>
      <xdr:colOff>44450</xdr:colOff>
      <xdr:row>63</xdr:row>
      <xdr:rowOff>106115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90892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9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149154</xdr:rowOff>
    </xdr:from>
    <xdr:to>
      <xdr:col>64</xdr:col>
      <xdr:colOff>152400</xdr:colOff>
      <xdr:row>63</xdr:row>
      <xdr:rowOff>79304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64081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大型建設事業の際に発行した市債の元金償還開始などにより前年度比で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ポイント悪化しているが、類似団体平均は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今後も地方債の新規発行の抑制など財政健全化を推進する。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69548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8700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81038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87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149981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9390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35983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079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将来負担額に対し、負債の償還に充当可能な基金等の充当可能財源等の額が上回ったため、将来負担比率は算定されていない。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今後、各種施策を推進していく中で、財政調整基金の取崩しも予測されることから、地方債の新規発行の抑制や優良債の活用を図り、さらなる財政健全化を進める。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18339</xdr:rowOff>
    </xdr:from>
    <xdr:to>
      <xdr:col>64</xdr:col>
      <xdr:colOff>152400</xdr:colOff>
      <xdr:row>14</xdr:row>
      <xdr:rowOff>119939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130116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30,345
29,897
445.63
23,778,632
21,214,510
2,382,910
11,985,747
17,444,693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95250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6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95250</xdr:rowOff>
    </xdr:from>
    <xdr:to>
      <xdr:col>19</xdr:col>
      <xdr:colOff>187325</xdr:colOff>
      <xdr:row>35</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101600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880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101600</xdr:rowOff>
    </xdr:from>
    <xdr:to>
      <xdr:col>11</xdr:col>
      <xdr:colOff>9525</xdr:colOff>
      <xdr:row>32</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44450</xdr:rowOff>
    </xdr:from>
    <xdr:to>
      <xdr:col>20</xdr:col>
      <xdr:colOff>38100</xdr:colOff>
      <xdr:row>35</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50800</xdr:rowOff>
    </xdr:from>
    <xdr:to>
      <xdr:col>11</xdr:col>
      <xdr:colOff>60325</xdr:colOff>
      <xdr:row>32</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主な要因は、物価高騰による光熱水費の増加や、未利用公共施設の解体撤去を実施したため。</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16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134620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主な要因は、生活保護費の資格審査等の適正化を進める中で、適正な執行及び上昇抑制が図られるとともに、少子高齢化により児童手当等が減少したものである。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56</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0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主な要因は、除排雪経費の影響による。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11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決算額は大きく変わらないものの、物件費等の増加により経常収支比率が低下したもの。</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96520</xdr:rowOff>
    </xdr:from>
    <xdr:to>
      <xdr:col>82</xdr:col>
      <xdr:colOff>107950</xdr:colOff>
      <xdr:row>36</xdr:row>
      <xdr:rowOff>5080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972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73660</xdr:rowOff>
    </xdr:from>
    <xdr:to>
      <xdr:col>78</xdr:col>
      <xdr:colOff>69850</xdr:colOff>
      <xdr:row>36</xdr:row>
      <xdr:rowOff>5080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744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73660</xdr:rowOff>
    </xdr:from>
    <xdr:to>
      <xdr:col>73</xdr:col>
      <xdr:colOff>180975</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74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6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45720</xdr:rowOff>
    </xdr:from>
    <xdr:to>
      <xdr:col>82</xdr:col>
      <xdr:colOff>158750</xdr:colOff>
      <xdr:row>35</xdr:row>
      <xdr:rowOff>147320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62247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40657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22860</xdr:rowOff>
    </xdr:from>
    <xdr:to>
      <xdr:col>74</xdr:col>
      <xdr:colOff>31750</xdr:colOff>
      <xdr:row>35</xdr:row>
      <xdr:rowOff>124460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134637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今後は、施設の老朽化等による財政需要も見込まれることから、今まで以上に厳しい事業選択を行うとともに、新規市債の発行抑制を図る必要がある。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754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42418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類似団体と比較し、行政のスリム化・効率化の推進等により人件費、補助費、扶助費で下回っているが、物件費は物価高騰による光熱水費の増加や、未利用公共施設の解体撤去などにより類似団体を上回る水準となっ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6118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76</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920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92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53924</xdr:rowOff>
    </xdr:from>
    <xdr:to>
      <xdr:col>29</xdr:col>
      <xdr:colOff>127000</xdr:colOff>
      <xdr:row>15</xdr:row>
      <xdr:rowOff>108502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73299"/>
          <a:ext cx="647700" cy="5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108502</xdr:rowOff>
    </xdr:from>
    <xdr:to>
      <xdr:col>26</xdr:col>
      <xdr:colOff>50800</xdr:colOff>
      <xdr:row>16</xdr:row>
      <xdr:rowOff>5647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27877"/>
          <a:ext cx="698500" cy="6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5647</xdr:rowOff>
    </xdr:from>
    <xdr:to>
      <xdr:col>22</xdr:col>
      <xdr:colOff>114300</xdr:colOff>
      <xdr:row>16</xdr:row>
      <xdr:rowOff>107617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96472"/>
          <a:ext cx="698500" cy="10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107617</xdr:rowOff>
    </xdr:from>
    <xdr:to>
      <xdr:col>18</xdr:col>
      <xdr:colOff>177800</xdr:colOff>
      <xdr:row>16</xdr:row>
      <xdr:rowOff>121590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98442"/>
          <a:ext cx="698500" cy="1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3124</xdr:rowOff>
    </xdr:from>
    <xdr:to>
      <xdr:col>29</xdr:col>
      <xdr:colOff>177800</xdr:colOff>
      <xdr:row>15</xdr:row>
      <xdr:rowOff>104724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2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19651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6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57702</xdr:rowOff>
    </xdr:from>
    <xdr:to>
      <xdr:col>26</xdr:col>
      <xdr:colOff>101600</xdr:colOff>
      <xdr:row>15</xdr:row>
      <xdr:rowOff>159302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7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169479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4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126297</xdr:rowOff>
    </xdr:from>
    <xdr:to>
      <xdr:col>22</xdr:col>
      <xdr:colOff>165100</xdr:colOff>
      <xdr:row>16</xdr:row>
      <xdr:rowOff>56447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4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66624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1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56817</xdr:rowOff>
    </xdr:from>
    <xdr:to>
      <xdr:col>19</xdr:col>
      <xdr:colOff>38100</xdr:colOff>
      <xdr:row>16</xdr:row>
      <xdr:rowOff>158417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4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168594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70790</xdr:rowOff>
    </xdr:from>
    <xdr:to>
      <xdr:col>15</xdr:col>
      <xdr:colOff>101600</xdr:colOff>
      <xdr:row>17</xdr:row>
      <xdr:rowOff>940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11117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154628</xdr:rowOff>
    </xdr:from>
    <xdr:to>
      <xdr:col>29</xdr:col>
      <xdr:colOff>127000</xdr:colOff>
      <xdr:row>35</xdr:row>
      <xdr:rowOff>273957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64978"/>
          <a:ext cx="647700" cy="11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273957</xdr:rowOff>
    </xdr:from>
    <xdr:to>
      <xdr:col>26</xdr:col>
      <xdr:colOff>50800</xdr:colOff>
      <xdr:row>35</xdr:row>
      <xdr:rowOff>299462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84307"/>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299462</xdr:rowOff>
    </xdr:from>
    <xdr:to>
      <xdr:col>22</xdr:col>
      <xdr:colOff>114300</xdr:colOff>
      <xdr:row>35</xdr:row>
      <xdr:rowOff>341460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09812"/>
          <a:ext cx="698500" cy="4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182745</xdr:rowOff>
    </xdr:from>
    <xdr:to>
      <xdr:col>18</xdr:col>
      <xdr:colOff>177800</xdr:colOff>
      <xdr:row>35</xdr:row>
      <xdr:rowOff>341460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93095"/>
          <a:ext cx="698500" cy="15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103828</xdr:rowOff>
    </xdr:from>
    <xdr:to>
      <xdr:col>29</xdr:col>
      <xdr:colOff>177800</xdr:colOff>
      <xdr:row>35</xdr:row>
      <xdr:rowOff>205428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1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291805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5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223157</xdr:rowOff>
    </xdr:from>
    <xdr:to>
      <xdr:col>26</xdr:col>
      <xdr:colOff>101600</xdr:colOff>
      <xdr:row>35</xdr:row>
      <xdr:rowOff>324757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3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334934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0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248662</xdr:rowOff>
    </xdr:from>
    <xdr:to>
      <xdr:col>22</xdr:col>
      <xdr:colOff>165100</xdr:colOff>
      <xdr:row>36</xdr:row>
      <xdr:rowOff>7362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5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2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290660</xdr:rowOff>
    </xdr:from>
    <xdr:to>
      <xdr:col>19</xdr:col>
      <xdr:colOff>38100</xdr:colOff>
      <xdr:row>36</xdr:row>
      <xdr:rowOff>49360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34137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131945</xdr:rowOff>
    </xdr:from>
    <xdr:to>
      <xdr:col>15</xdr:col>
      <xdr:colOff>101600</xdr:colOff>
      <xdr:row>35</xdr:row>
      <xdr:rowOff>233545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4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243722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30,345
29,897
445.63
23,778,632
21,214,510
2,382,910
11,985,747
17,444,693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130082</xdr:rowOff>
    </xdr:from>
    <xdr:to>
      <xdr:col>24</xdr:col>
      <xdr:colOff>63500</xdr:colOff>
      <xdr:row>34</xdr:row>
      <xdr:rowOff>41386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7932"/>
          <a:ext cx="838200" cy="8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41386</xdr:rowOff>
    </xdr:from>
    <xdr:to>
      <xdr:col>19</xdr:col>
      <xdr:colOff>177800</xdr:colOff>
      <xdr:row>34</xdr:row>
      <xdr:rowOff>131176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0686"/>
          <a:ext cx="8890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131176</xdr:rowOff>
    </xdr:from>
    <xdr:to>
      <xdr:col>15</xdr:col>
      <xdr:colOff>50800</xdr:colOff>
      <xdr:row>36</xdr:row>
      <xdr:rowOff>27947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60476"/>
          <a:ext cx="889000" cy="2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27947</xdr:rowOff>
    </xdr:from>
    <xdr:to>
      <xdr:col>10</xdr:col>
      <xdr:colOff>114300</xdr:colOff>
      <xdr:row>36</xdr:row>
      <xdr:rowOff>40929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00147"/>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79282</xdr:rowOff>
    </xdr:from>
    <xdr:to>
      <xdr:col>24</xdr:col>
      <xdr:colOff>114300</xdr:colOff>
      <xdr:row>34</xdr:row>
      <xdr:rowOff>9432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102159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162036</xdr:rowOff>
    </xdr:from>
    <xdr:to>
      <xdr:col>20</xdr:col>
      <xdr:colOff>38100</xdr:colOff>
      <xdr:row>34</xdr:row>
      <xdr:rowOff>92186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108713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80376</xdr:rowOff>
    </xdr:from>
    <xdr:to>
      <xdr:col>15</xdr:col>
      <xdr:colOff>101600</xdr:colOff>
      <xdr:row>35</xdr:row>
      <xdr:rowOff>10526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27053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148597</xdr:rowOff>
    </xdr:from>
    <xdr:to>
      <xdr:col>10</xdr:col>
      <xdr:colOff>165100</xdr:colOff>
      <xdr:row>36</xdr:row>
      <xdr:rowOff>78747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161579</xdr:rowOff>
    </xdr:from>
    <xdr:to>
      <xdr:col>6</xdr:col>
      <xdr:colOff>38100</xdr:colOff>
      <xdr:row>36</xdr:row>
      <xdr:rowOff>91729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108256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120049</xdr:rowOff>
    </xdr:from>
    <xdr:to>
      <xdr:col>24</xdr:col>
      <xdr:colOff>63500</xdr:colOff>
      <xdr:row>56</xdr:row>
      <xdr:rowOff>86445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49799"/>
          <a:ext cx="8382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86445</xdr:rowOff>
    </xdr:from>
    <xdr:to>
      <xdr:col>19</xdr:col>
      <xdr:colOff>177800</xdr:colOff>
      <xdr:row>56</xdr:row>
      <xdr:rowOff>87881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7645"/>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87881</xdr:rowOff>
    </xdr:from>
    <xdr:to>
      <xdr:col>15</xdr:col>
      <xdr:colOff>50800</xdr:colOff>
      <xdr:row>56</xdr:row>
      <xdr:rowOff>125344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9081"/>
          <a:ext cx="889000" cy="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125344</xdr:rowOff>
    </xdr:from>
    <xdr:to>
      <xdr:col>10</xdr:col>
      <xdr:colOff>114300</xdr:colOff>
      <xdr:row>56</xdr:row>
      <xdr:rowOff>140148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6544"/>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69249</xdr:rowOff>
    </xdr:from>
    <xdr:to>
      <xdr:col>24</xdr:col>
      <xdr:colOff>114300</xdr:colOff>
      <xdr:row>55</xdr:row>
      <xdr:rowOff>170849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92126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35645</xdr:rowOff>
    </xdr:from>
    <xdr:to>
      <xdr:col>20</xdr:col>
      <xdr:colOff>38100</xdr:colOff>
      <xdr:row>56</xdr:row>
      <xdr:rowOff>137245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153772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1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37081</xdr:rowOff>
    </xdr:from>
    <xdr:to>
      <xdr:col>15</xdr:col>
      <xdr:colOff>101600</xdr:colOff>
      <xdr:row>56</xdr:row>
      <xdr:rowOff>138681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155208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74544</xdr:rowOff>
    </xdr:from>
    <xdr:to>
      <xdr:col>10</xdr:col>
      <xdr:colOff>165100</xdr:colOff>
      <xdr:row>57</xdr:row>
      <xdr:rowOff>4694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21221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89348</xdr:rowOff>
    </xdr:from>
    <xdr:to>
      <xdr:col>6</xdr:col>
      <xdr:colOff>38100</xdr:colOff>
      <xdr:row>57</xdr:row>
      <xdr:rowOff>19498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36025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170142</xdr:rowOff>
    </xdr:from>
    <xdr:to>
      <xdr:col>24</xdr:col>
      <xdr:colOff>62865</xdr:colOff>
      <xdr:row>79</xdr:row>
      <xdr:rowOff>18314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514542"/>
          <a:ext cx="1270" cy="104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22141</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18314</xdr:rowOff>
    </xdr:from>
    <xdr:to>
      <xdr:col>24</xdr:col>
      <xdr:colOff>152400</xdr:colOff>
      <xdr:row>79</xdr:row>
      <xdr:rowOff>18314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116819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28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170142</xdr:rowOff>
    </xdr:from>
    <xdr:to>
      <xdr:col>24</xdr:col>
      <xdr:colOff>152400</xdr:colOff>
      <xdr:row>72</xdr:row>
      <xdr:rowOff>170142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5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29972</xdr:rowOff>
    </xdr:from>
    <xdr:to>
      <xdr:col>24</xdr:col>
      <xdr:colOff>63500</xdr:colOff>
      <xdr:row>72</xdr:row>
      <xdr:rowOff>170142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202922"/>
          <a:ext cx="8382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162729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64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12852</xdr:rowOff>
    </xdr:from>
    <xdr:to>
      <xdr:col>24</xdr:col>
      <xdr:colOff>114300</xdr:colOff>
      <xdr:row>78</xdr:row>
      <xdr:rowOff>114452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29972</xdr:rowOff>
    </xdr:from>
    <xdr:to>
      <xdr:col>19</xdr:col>
      <xdr:colOff>177800</xdr:colOff>
      <xdr:row>72</xdr:row>
      <xdr:rowOff>51498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202922"/>
          <a:ext cx="889000" cy="1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170511</xdr:rowOff>
    </xdr:from>
    <xdr:to>
      <xdr:col>20</xdr:col>
      <xdr:colOff>38100</xdr:colOff>
      <xdr:row>78</xdr:row>
      <xdr:rowOff>100661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91788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51498</xdr:rowOff>
    </xdr:from>
    <xdr:to>
      <xdr:col>15</xdr:col>
      <xdr:colOff>50800</xdr:colOff>
      <xdr:row>75</xdr:row>
      <xdr:rowOff>48946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395898"/>
          <a:ext cx="889000" cy="5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10909</xdr:rowOff>
    </xdr:from>
    <xdr:to>
      <xdr:col>15</xdr:col>
      <xdr:colOff>101600</xdr:colOff>
      <xdr:row>78</xdr:row>
      <xdr:rowOff>112509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103636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151073</xdr:rowOff>
    </xdr:from>
    <xdr:to>
      <xdr:col>10</xdr:col>
      <xdr:colOff>114300</xdr:colOff>
      <xdr:row>75</xdr:row>
      <xdr:rowOff>48946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666923"/>
          <a:ext cx="889000" cy="2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68059</xdr:rowOff>
    </xdr:from>
    <xdr:to>
      <xdr:col>10</xdr:col>
      <xdr:colOff>165100</xdr:colOff>
      <xdr:row>78</xdr:row>
      <xdr:rowOff>169659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160786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58877</xdr:rowOff>
    </xdr:from>
    <xdr:to>
      <xdr:col>6</xdr:col>
      <xdr:colOff>38100</xdr:colOff>
      <xdr:row>78</xdr:row>
      <xdr:rowOff>160477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151604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119342</xdr:rowOff>
    </xdr:from>
    <xdr:to>
      <xdr:col>24</xdr:col>
      <xdr:colOff>114300</xdr:colOff>
      <xdr:row>73</xdr:row>
      <xdr:rowOff>49492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72369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150622</xdr:rowOff>
    </xdr:from>
    <xdr:to>
      <xdr:col>20</xdr:col>
      <xdr:colOff>38100</xdr:colOff>
      <xdr:row>71</xdr:row>
      <xdr:rowOff>80772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1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97299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19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698</xdr:rowOff>
    </xdr:from>
    <xdr:to>
      <xdr:col>15</xdr:col>
      <xdr:colOff>101600</xdr:colOff>
      <xdr:row>72</xdr:row>
      <xdr:rowOff>102298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3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118825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1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169596</xdr:rowOff>
    </xdr:from>
    <xdr:to>
      <xdr:col>10</xdr:col>
      <xdr:colOff>165100</xdr:colOff>
      <xdr:row>75</xdr:row>
      <xdr:rowOff>99746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116273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6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100273</xdr:rowOff>
    </xdr:from>
    <xdr:to>
      <xdr:col>6</xdr:col>
      <xdr:colOff>38100</xdr:colOff>
      <xdr:row>74</xdr:row>
      <xdr:rowOff>30423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61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46950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39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164109</xdr:rowOff>
    </xdr:from>
    <xdr:to>
      <xdr:col>24</xdr:col>
      <xdr:colOff>63500</xdr:colOff>
      <xdr:row>97</xdr:row>
      <xdr:rowOff>163740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23309"/>
          <a:ext cx="838200" cy="1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164109</xdr:rowOff>
    </xdr:from>
    <xdr:to>
      <xdr:col>19</xdr:col>
      <xdr:colOff>177800</xdr:colOff>
      <xdr:row>98</xdr:row>
      <xdr:rowOff>96013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3309"/>
          <a:ext cx="889000" cy="2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58065</xdr:rowOff>
    </xdr:from>
    <xdr:to>
      <xdr:col>15</xdr:col>
      <xdr:colOff>50800</xdr:colOff>
      <xdr:row>98</xdr:row>
      <xdr:rowOff>96013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60165"/>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58065</xdr:rowOff>
    </xdr:from>
    <xdr:to>
      <xdr:col>10</xdr:col>
      <xdr:colOff>114300</xdr:colOff>
      <xdr:row>98</xdr:row>
      <xdr:rowOff>90691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0165"/>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112940</xdr:rowOff>
    </xdr:from>
    <xdr:to>
      <xdr:col>24</xdr:col>
      <xdr:colOff>114300</xdr:colOff>
      <xdr:row>98</xdr:row>
      <xdr:rowOff>43090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91367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113309</xdr:rowOff>
    </xdr:from>
    <xdr:to>
      <xdr:col>20</xdr:col>
      <xdr:colOff>38100</xdr:colOff>
      <xdr:row>97</xdr:row>
      <xdr:rowOff>43459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34586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45213</xdr:rowOff>
    </xdr:from>
    <xdr:to>
      <xdr:col>15</xdr:col>
      <xdr:colOff>101600</xdr:colOff>
      <xdr:row>98</xdr:row>
      <xdr:rowOff>146813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137940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7265</xdr:rowOff>
    </xdr:from>
    <xdr:to>
      <xdr:col>10</xdr:col>
      <xdr:colOff>165100</xdr:colOff>
      <xdr:row>98</xdr:row>
      <xdr:rowOff>108865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99992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39891</xdr:rowOff>
    </xdr:from>
    <xdr:to>
      <xdr:col>6</xdr:col>
      <xdr:colOff>38100</xdr:colOff>
      <xdr:row>98</xdr:row>
      <xdr:rowOff>141491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132618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3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124513</xdr:rowOff>
    </xdr:from>
    <xdr:to>
      <xdr:col>55</xdr:col>
      <xdr:colOff>0</xdr:colOff>
      <xdr:row>34</xdr:row>
      <xdr:rowOff>43559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82363"/>
          <a:ext cx="838200" cy="9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28943</xdr:rowOff>
    </xdr:from>
    <xdr:to>
      <xdr:col>50</xdr:col>
      <xdr:colOff>114300</xdr:colOff>
      <xdr:row>34</xdr:row>
      <xdr:rowOff>43559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72443"/>
          <a:ext cx="889000" cy="70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28943</xdr:rowOff>
    </xdr:from>
    <xdr:to>
      <xdr:col>45</xdr:col>
      <xdr:colOff>177800</xdr:colOff>
      <xdr:row>34</xdr:row>
      <xdr:rowOff>76362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72443"/>
          <a:ext cx="889000" cy="7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76362</xdr:rowOff>
    </xdr:from>
    <xdr:to>
      <xdr:col>41</xdr:col>
      <xdr:colOff>50800</xdr:colOff>
      <xdr:row>35</xdr:row>
      <xdr:rowOff>106065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05662"/>
          <a:ext cx="889000" cy="20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81660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73713</xdr:rowOff>
    </xdr:from>
    <xdr:to>
      <xdr:col>55</xdr:col>
      <xdr:colOff>50800</xdr:colOff>
      <xdr:row>34</xdr:row>
      <xdr:rowOff>3863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96590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8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164209</xdr:rowOff>
    </xdr:from>
    <xdr:to>
      <xdr:col>50</xdr:col>
      <xdr:colOff>165100</xdr:colOff>
      <xdr:row>34</xdr:row>
      <xdr:rowOff>94359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110886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9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149593</xdr:rowOff>
    </xdr:from>
    <xdr:to>
      <xdr:col>46</xdr:col>
      <xdr:colOff>38100</xdr:colOff>
      <xdr:row>30</xdr:row>
      <xdr:rowOff>79743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96270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89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25562</xdr:rowOff>
    </xdr:from>
    <xdr:to>
      <xdr:col>41</xdr:col>
      <xdr:colOff>101600</xdr:colOff>
      <xdr:row>34</xdr:row>
      <xdr:rowOff>127162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143689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63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55265</xdr:rowOff>
    </xdr:from>
    <xdr:to>
      <xdr:col>36</xdr:col>
      <xdr:colOff>165100</xdr:colOff>
      <xdr:row>35</xdr:row>
      <xdr:rowOff>156865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1942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3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151069</xdr:rowOff>
    </xdr:from>
    <xdr:to>
      <xdr:col>55</xdr:col>
      <xdr:colOff>0</xdr:colOff>
      <xdr:row>56</xdr:row>
      <xdr:rowOff>137879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09369"/>
          <a:ext cx="838200" cy="3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95466</xdr:rowOff>
    </xdr:from>
    <xdr:to>
      <xdr:col>50</xdr:col>
      <xdr:colOff>114300</xdr:colOff>
      <xdr:row>56</xdr:row>
      <xdr:rowOff>137879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96666"/>
          <a:ext cx="8890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19700</xdr:rowOff>
    </xdr:from>
    <xdr:to>
      <xdr:col>45</xdr:col>
      <xdr:colOff>177800</xdr:colOff>
      <xdr:row>56</xdr:row>
      <xdr:rowOff>95466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49450"/>
          <a:ext cx="889000" cy="2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19700</xdr:rowOff>
    </xdr:from>
    <xdr:to>
      <xdr:col>41</xdr:col>
      <xdr:colOff>50800</xdr:colOff>
      <xdr:row>55</xdr:row>
      <xdr:rowOff>136530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49450"/>
          <a:ext cx="889000" cy="1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100269</xdr:rowOff>
    </xdr:from>
    <xdr:to>
      <xdr:col>55</xdr:col>
      <xdr:colOff>50800</xdr:colOff>
      <xdr:row>55</xdr:row>
      <xdr:rowOff>30419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123146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0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87079</xdr:rowOff>
    </xdr:from>
    <xdr:to>
      <xdr:col>50</xdr:col>
      <xdr:colOff>165100</xdr:colOff>
      <xdr:row>57</xdr:row>
      <xdr:rowOff>17229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8356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44666</xdr:rowOff>
    </xdr:from>
    <xdr:to>
      <xdr:col>46</xdr:col>
      <xdr:colOff>38100</xdr:colOff>
      <xdr:row>56</xdr:row>
      <xdr:rowOff>146266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137393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140350</xdr:rowOff>
    </xdr:from>
    <xdr:to>
      <xdr:col>41</xdr:col>
      <xdr:colOff>101600</xdr:colOff>
      <xdr:row>55</xdr:row>
      <xdr:rowOff>70500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87027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1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85730</xdr:rowOff>
    </xdr:from>
    <xdr:to>
      <xdr:col>36</xdr:col>
      <xdr:colOff>165100</xdr:colOff>
      <xdr:row>56</xdr:row>
      <xdr:rowOff>15880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32407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163452</xdr:rowOff>
    </xdr:from>
    <xdr:to>
      <xdr:col>55</xdr:col>
      <xdr:colOff>0</xdr:colOff>
      <xdr:row>79</xdr:row>
      <xdr:rowOff>50383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65102"/>
          <a:ext cx="838200" cy="22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163452</xdr:rowOff>
    </xdr:from>
    <xdr:to>
      <xdr:col>50</xdr:col>
      <xdr:colOff>114300</xdr:colOff>
      <xdr:row>78</xdr:row>
      <xdr:rowOff>120585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65102"/>
          <a:ext cx="889000" cy="1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160949</xdr:rowOff>
    </xdr:from>
    <xdr:to>
      <xdr:col>45</xdr:col>
      <xdr:colOff>177800</xdr:colOff>
      <xdr:row>78</xdr:row>
      <xdr:rowOff>120585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848249"/>
          <a:ext cx="889000" cy="64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160949</xdr:rowOff>
    </xdr:from>
    <xdr:to>
      <xdr:col>41</xdr:col>
      <xdr:colOff>50800</xdr:colOff>
      <xdr:row>78</xdr:row>
      <xdr:rowOff>62750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848249"/>
          <a:ext cx="889000" cy="58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171033</xdr:rowOff>
    </xdr:from>
    <xdr:to>
      <xdr:col>55</xdr:col>
      <xdr:colOff>50800</xdr:colOff>
      <xdr:row>79</xdr:row>
      <xdr:rowOff>101183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85960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112652</xdr:rowOff>
    </xdr:from>
    <xdr:to>
      <xdr:col>50</xdr:col>
      <xdr:colOff>165100</xdr:colOff>
      <xdr:row>78</xdr:row>
      <xdr:rowOff>42802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59329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69785</xdr:rowOff>
    </xdr:from>
    <xdr:to>
      <xdr:col>46</xdr:col>
      <xdr:colOff>38100</xdr:colOff>
      <xdr:row>78</xdr:row>
      <xdr:rowOff>171385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162512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110149</xdr:rowOff>
    </xdr:from>
    <xdr:to>
      <xdr:col>41</xdr:col>
      <xdr:colOff>101600</xdr:colOff>
      <xdr:row>75</xdr:row>
      <xdr:rowOff>40299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7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56826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5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11950</xdr:rowOff>
    </xdr:from>
    <xdr:to>
      <xdr:col>36</xdr:col>
      <xdr:colOff>165100</xdr:colOff>
      <xdr:row>78</xdr:row>
      <xdr:rowOff>113550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104677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102667</xdr:rowOff>
    </xdr:from>
    <xdr:to>
      <xdr:col>55</xdr:col>
      <xdr:colOff>0</xdr:colOff>
      <xdr:row>97</xdr:row>
      <xdr:rowOff>136457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876067"/>
          <a:ext cx="838200" cy="8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146786</xdr:rowOff>
    </xdr:from>
    <xdr:to>
      <xdr:col>50</xdr:col>
      <xdr:colOff>114300</xdr:colOff>
      <xdr:row>97</xdr:row>
      <xdr:rowOff>136457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05986"/>
          <a:ext cx="889000" cy="16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146786</xdr:rowOff>
    </xdr:from>
    <xdr:to>
      <xdr:col>45</xdr:col>
      <xdr:colOff>177800</xdr:colOff>
      <xdr:row>98</xdr:row>
      <xdr:rowOff>108254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05986"/>
          <a:ext cx="889000" cy="3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133356</xdr:rowOff>
    </xdr:from>
    <xdr:to>
      <xdr:col>41</xdr:col>
      <xdr:colOff>50800</xdr:colOff>
      <xdr:row>98</xdr:row>
      <xdr:rowOff>108254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21106"/>
          <a:ext cx="889000" cy="4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51867</xdr:rowOff>
    </xdr:from>
    <xdr:to>
      <xdr:col>55</xdr:col>
      <xdr:colOff>50800</xdr:colOff>
      <xdr:row>92</xdr:row>
      <xdr:rowOff>153467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8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74744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6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85657</xdr:rowOff>
    </xdr:from>
    <xdr:to>
      <xdr:col>50</xdr:col>
      <xdr:colOff>165100</xdr:colOff>
      <xdr:row>98</xdr:row>
      <xdr:rowOff>15807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95986</xdr:rowOff>
    </xdr:from>
    <xdr:to>
      <xdr:col>46</xdr:col>
      <xdr:colOff>38100</xdr:colOff>
      <xdr:row>97</xdr:row>
      <xdr:rowOff>26136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17263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57454</xdr:rowOff>
    </xdr:from>
    <xdr:to>
      <xdr:col>41</xdr:col>
      <xdr:colOff>101600</xdr:colOff>
      <xdr:row>98</xdr:row>
      <xdr:rowOff>159054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150181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82556</xdr:rowOff>
    </xdr:from>
    <xdr:to>
      <xdr:col>36</xdr:col>
      <xdr:colOff>165100</xdr:colOff>
      <xdr:row>96</xdr:row>
      <xdr:rowOff>12706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29233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169052</xdr:rowOff>
    </xdr:from>
    <xdr:to>
      <xdr:col>85</xdr:col>
      <xdr:colOff>127000</xdr:colOff>
      <xdr:row>38</xdr:row>
      <xdr:rowOff>70663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169802"/>
          <a:ext cx="838200" cy="4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120772</xdr:rowOff>
    </xdr:from>
    <xdr:to>
      <xdr:col>81</xdr:col>
      <xdr:colOff>50800</xdr:colOff>
      <xdr:row>35</xdr:row>
      <xdr:rowOff>169052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5778622"/>
          <a:ext cx="889000" cy="39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120772</xdr:rowOff>
    </xdr:from>
    <xdr:to>
      <xdr:col>76</xdr:col>
      <xdr:colOff>114300</xdr:colOff>
      <xdr:row>37</xdr:row>
      <xdr:rowOff>49677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5778622"/>
          <a:ext cx="889000" cy="6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49677</xdr:rowOff>
    </xdr:from>
    <xdr:to>
      <xdr:col>71</xdr:col>
      <xdr:colOff>177800</xdr:colOff>
      <xdr:row>37</xdr:row>
      <xdr:rowOff>97043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93327"/>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19863</xdr:rowOff>
    </xdr:from>
    <xdr:to>
      <xdr:col>85</xdr:col>
      <xdr:colOff>177800</xdr:colOff>
      <xdr:row>38</xdr:row>
      <xdr:rowOff>121463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106240</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118252</xdr:rowOff>
    </xdr:from>
    <xdr:to>
      <xdr:col>81</xdr:col>
      <xdr:colOff>101600</xdr:colOff>
      <xdr:row>36</xdr:row>
      <xdr:rowOff>48402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11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64929</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8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69972</xdr:rowOff>
    </xdr:from>
    <xdr:to>
      <xdr:col>76</xdr:col>
      <xdr:colOff>165100</xdr:colOff>
      <xdr:row>34</xdr:row>
      <xdr:rowOff>122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57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16649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5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170327</xdr:rowOff>
    </xdr:from>
    <xdr:to>
      <xdr:col>72</xdr:col>
      <xdr:colOff>38100</xdr:colOff>
      <xdr:row>37</xdr:row>
      <xdr:rowOff>100477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91604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4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46243</xdr:rowOff>
    </xdr:from>
    <xdr:to>
      <xdr:col>67</xdr:col>
      <xdr:colOff>101600</xdr:colOff>
      <xdr:row>37</xdr:row>
      <xdr:rowOff>147843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138970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167780</xdr:rowOff>
    </xdr:from>
    <xdr:to>
      <xdr:col>85</xdr:col>
      <xdr:colOff>127000</xdr:colOff>
      <xdr:row>75</xdr:row>
      <xdr:rowOff>49733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855080"/>
          <a:ext cx="8382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49733</xdr:rowOff>
    </xdr:from>
    <xdr:to>
      <xdr:col>81</xdr:col>
      <xdr:colOff>50800</xdr:colOff>
      <xdr:row>75</xdr:row>
      <xdr:rowOff>73723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08483"/>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73508</xdr:rowOff>
    </xdr:from>
    <xdr:to>
      <xdr:col>76</xdr:col>
      <xdr:colOff>114300</xdr:colOff>
      <xdr:row>75</xdr:row>
      <xdr:rowOff>73723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32258"/>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5638</xdr:rowOff>
    </xdr:from>
    <xdr:to>
      <xdr:col>71</xdr:col>
      <xdr:colOff>177800</xdr:colOff>
      <xdr:row>75</xdr:row>
      <xdr:rowOff>73508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64388"/>
          <a:ext cx="889000" cy="6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116980</xdr:rowOff>
    </xdr:from>
    <xdr:to>
      <xdr:col>85</xdr:col>
      <xdr:colOff>177800</xdr:colOff>
      <xdr:row>75</xdr:row>
      <xdr:rowOff>47130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139857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170383</xdr:rowOff>
    </xdr:from>
    <xdr:to>
      <xdr:col>81</xdr:col>
      <xdr:colOff>101600</xdr:colOff>
      <xdr:row>75</xdr:row>
      <xdr:rowOff>100533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91660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5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22923</xdr:rowOff>
    </xdr:from>
    <xdr:to>
      <xdr:col>76</xdr:col>
      <xdr:colOff>165100</xdr:colOff>
      <xdr:row>75</xdr:row>
      <xdr:rowOff>124523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115651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22708</xdr:rowOff>
    </xdr:from>
    <xdr:to>
      <xdr:col>72</xdr:col>
      <xdr:colOff>38100</xdr:colOff>
      <xdr:row>75</xdr:row>
      <xdr:rowOff>124308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140835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6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126288</xdr:rowOff>
    </xdr:from>
    <xdr:to>
      <xdr:col>67</xdr:col>
      <xdr:colOff>101600</xdr:colOff>
      <xdr:row>75</xdr:row>
      <xdr:rowOff>56438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72965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132195</xdr:rowOff>
    </xdr:from>
    <xdr:to>
      <xdr:col>85</xdr:col>
      <xdr:colOff>127000</xdr:colOff>
      <xdr:row>97</xdr:row>
      <xdr:rowOff>74422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5734145"/>
          <a:ext cx="838200" cy="9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132195</xdr:rowOff>
    </xdr:from>
    <xdr:to>
      <xdr:col>81</xdr:col>
      <xdr:colOff>50800</xdr:colOff>
      <xdr:row>98</xdr:row>
      <xdr:rowOff>153315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5734145"/>
          <a:ext cx="889000" cy="12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138582</xdr:rowOff>
    </xdr:from>
    <xdr:to>
      <xdr:col>76</xdr:col>
      <xdr:colOff>114300</xdr:colOff>
      <xdr:row>98</xdr:row>
      <xdr:rowOff>153315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69232"/>
          <a:ext cx="889000" cy="1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138582</xdr:rowOff>
    </xdr:from>
    <xdr:to>
      <xdr:col>71</xdr:col>
      <xdr:colOff>177800</xdr:colOff>
      <xdr:row>98</xdr:row>
      <xdr:rowOff>163931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69232"/>
          <a:ext cx="8890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23622</xdr:rowOff>
    </xdr:from>
    <xdr:to>
      <xdr:col>85</xdr:col>
      <xdr:colOff>177800</xdr:colOff>
      <xdr:row>97</xdr:row>
      <xdr:rowOff>125222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2049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81395</xdr:rowOff>
    </xdr:from>
    <xdr:to>
      <xdr:col>81</xdr:col>
      <xdr:colOff>101600</xdr:colOff>
      <xdr:row>92</xdr:row>
      <xdr:rowOff>11545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6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28072</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54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102515</xdr:rowOff>
    </xdr:from>
    <xdr:to>
      <xdr:col>76</xdr:col>
      <xdr:colOff>165100</xdr:colOff>
      <xdr:row>99</xdr:row>
      <xdr:rowOff>32665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23792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9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87782</xdr:rowOff>
    </xdr:from>
    <xdr:to>
      <xdr:col>72</xdr:col>
      <xdr:colOff>38100</xdr:colOff>
      <xdr:row>98</xdr:row>
      <xdr:rowOff>17932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34459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4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113131</xdr:rowOff>
    </xdr:from>
    <xdr:to>
      <xdr:col>67</xdr:col>
      <xdr:colOff>101600</xdr:colOff>
      <xdr:row>99</xdr:row>
      <xdr:rowOff>43281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34408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38561</xdr:rowOff>
    </xdr:from>
    <xdr:to>
      <xdr:col>116</xdr:col>
      <xdr:colOff>63500</xdr:colOff>
      <xdr:row>39</xdr:row>
      <xdr:rowOff>40618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2511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40618</xdr:rowOff>
    </xdr:from>
    <xdr:to>
      <xdr:col>111</xdr:col>
      <xdr:colOff>177800</xdr:colOff>
      <xdr:row>39</xdr:row>
      <xdr:rowOff>42283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2716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42283</xdr:rowOff>
    </xdr:from>
    <xdr:to>
      <xdr:col>107</xdr:col>
      <xdr:colOff>50800</xdr:colOff>
      <xdr:row>39</xdr:row>
      <xdr:rowOff>45713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2883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43786</xdr:rowOff>
    </xdr:from>
    <xdr:to>
      <xdr:col>102</xdr:col>
      <xdr:colOff>114300</xdr:colOff>
      <xdr:row>39</xdr:row>
      <xdr:rowOff>45713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033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159211</xdr:rowOff>
    </xdr:from>
    <xdr:to>
      <xdr:col>116</xdr:col>
      <xdr:colOff>114300</xdr:colOff>
      <xdr:row>39</xdr:row>
      <xdr:rowOff>89361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74138</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8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161268</xdr:rowOff>
    </xdr:from>
    <xdr:to>
      <xdr:col>112</xdr:col>
      <xdr:colOff>38100</xdr:colOff>
      <xdr:row>39</xdr:row>
      <xdr:rowOff>91418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82545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7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162933</xdr:rowOff>
    </xdr:from>
    <xdr:to>
      <xdr:col>107</xdr:col>
      <xdr:colOff>101600</xdr:colOff>
      <xdr:row>39</xdr:row>
      <xdr:rowOff>93083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84210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7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166363</xdr:rowOff>
    </xdr:from>
    <xdr:to>
      <xdr:col>102</xdr:col>
      <xdr:colOff>165100</xdr:colOff>
      <xdr:row>39</xdr:row>
      <xdr:rowOff>96513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87640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7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164436</xdr:rowOff>
    </xdr:from>
    <xdr:to>
      <xdr:col>98</xdr:col>
      <xdr:colOff>38100</xdr:colOff>
      <xdr:row>39</xdr:row>
      <xdr:rowOff>94586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85713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77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150292</xdr:rowOff>
    </xdr:from>
    <xdr:to>
      <xdr:col>116</xdr:col>
      <xdr:colOff>63500</xdr:colOff>
      <xdr:row>58</xdr:row>
      <xdr:rowOff>24181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22942"/>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92418</xdr:rowOff>
    </xdr:from>
    <xdr:to>
      <xdr:col>111</xdr:col>
      <xdr:colOff>177800</xdr:colOff>
      <xdr:row>57</xdr:row>
      <xdr:rowOff>150292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865068"/>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26810</xdr:rowOff>
    </xdr:from>
    <xdr:to>
      <xdr:col>107</xdr:col>
      <xdr:colOff>50800</xdr:colOff>
      <xdr:row>57</xdr:row>
      <xdr:rowOff>92418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79946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83883</xdr:rowOff>
    </xdr:from>
    <xdr:to>
      <xdr:col>102</xdr:col>
      <xdr:colOff>114300</xdr:colOff>
      <xdr:row>57</xdr:row>
      <xdr:rowOff>26810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685083"/>
          <a:ext cx="889000" cy="1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144831</xdr:rowOff>
    </xdr:from>
    <xdr:to>
      <xdr:col>116</xdr:col>
      <xdr:colOff>114300</xdr:colOff>
      <xdr:row>58</xdr:row>
      <xdr:rowOff>74981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123258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9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99492</xdr:rowOff>
    </xdr:from>
    <xdr:to>
      <xdr:col>112</xdr:col>
      <xdr:colOff>38100</xdr:colOff>
      <xdr:row>58</xdr:row>
      <xdr:rowOff>29642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46169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41618</xdr:rowOff>
    </xdr:from>
    <xdr:to>
      <xdr:col>107</xdr:col>
      <xdr:colOff>101600</xdr:colOff>
      <xdr:row>57</xdr:row>
      <xdr:rowOff>143218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159745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8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147460</xdr:rowOff>
    </xdr:from>
    <xdr:to>
      <xdr:col>102</xdr:col>
      <xdr:colOff>165100</xdr:colOff>
      <xdr:row>57</xdr:row>
      <xdr:rowOff>77610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94137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2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33083</xdr:rowOff>
    </xdr:from>
    <xdr:to>
      <xdr:col>98</xdr:col>
      <xdr:colOff>38100</xdr:colOff>
      <xdr:row>56</xdr:row>
      <xdr:rowOff>134683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151210</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4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143605</xdr:rowOff>
    </xdr:from>
    <xdr:to>
      <xdr:col>116</xdr:col>
      <xdr:colOff>63500</xdr:colOff>
      <xdr:row>76</xdr:row>
      <xdr:rowOff>149397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73805"/>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146483</xdr:rowOff>
    </xdr:from>
    <xdr:to>
      <xdr:col>111</xdr:col>
      <xdr:colOff>177800</xdr:colOff>
      <xdr:row>76</xdr:row>
      <xdr:rowOff>149397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176683"/>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146483</xdr:rowOff>
    </xdr:from>
    <xdr:to>
      <xdr:col>107</xdr:col>
      <xdr:colOff>50800</xdr:colOff>
      <xdr:row>76</xdr:row>
      <xdr:rowOff>156387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76683"/>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88722</xdr:rowOff>
    </xdr:from>
    <xdr:to>
      <xdr:col>102</xdr:col>
      <xdr:colOff>114300</xdr:colOff>
      <xdr:row>76</xdr:row>
      <xdr:rowOff>156387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18922"/>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92805</xdr:rowOff>
    </xdr:from>
    <xdr:to>
      <xdr:col>116</xdr:col>
      <xdr:colOff>114300</xdr:colOff>
      <xdr:row>77</xdr:row>
      <xdr:rowOff>22955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71232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98597</xdr:rowOff>
    </xdr:from>
    <xdr:to>
      <xdr:col>112</xdr:col>
      <xdr:colOff>38100</xdr:colOff>
      <xdr:row>77</xdr:row>
      <xdr:rowOff>28747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19874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95683</xdr:rowOff>
    </xdr:from>
    <xdr:to>
      <xdr:col>107</xdr:col>
      <xdr:colOff>101600</xdr:colOff>
      <xdr:row>77</xdr:row>
      <xdr:rowOff>25833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16960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105587</xdr:rowOff>
    </xdr:from>
    <xdr:to>
      <xdr:col>102</xdr:col>
      <xdr:colOff>165100</xdr:colOff>
      <xdr:row>77</xdr:row>
      <xdr:rowOff>35737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26864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37922</xdr:rowOff>
    </xdr:from>
    <xdr:to>
      <xdr:col>98</xdr:col>
      <xdr:colOff>38100</xdr:colOff>
      <xdr:row>76</xdr:row>
      <xdr:rowOff>139522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130649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・維持補修費については、除排雪経費の影響により類似団体よりも大きくなっている。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・普通建設事業費については、ごみ焼却施設の基幹改良工事の影響により大幅に増加している。</a:t>
          </a:r>
        </a:p>
        <a:p>
          <a:r>
            <a:rPr kumimoji="1" lang="ja-JP" altLang="en-US" sz="1300">
              <a:latin typeface="ＭＳ Ｐゴシック" panose="020B0600070205080204" pitchFamily="50" charset="-128"/>
              <a:ea typeface="ＭＳ Ｐゴシック" panose="020B0600070205080204" pitchFamily="50" charset="-128"/>
            </a:rPr>
            <a:t>・物件費については、物価高騰による光熱水費の増加や、未利用公共施設の解体撤去を実施したため、大幅に増加している。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30,345
29,897
445.63
23,778,632
21,214,510
2,382,910
11,985,747
17,444,693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28067</xdr:rowOff>
    </xdr:from>
    <xdr:to>
      <xdr:col>24</xdr:col>
      <xdr:colOff>63500</xdr:colOff>
      <xdr:row>35</xdr:row>
      <xdr:rowOff>100838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7367"/>
          <a:ext cx="8382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100838</xdr:rowOff>
    </xdr:from>
    <xdr:to>
      <xdr:col>19</xdr:col>
      <xdr:colOff>177800</xdr:colOff>
      <xdr:row>35</xdr:row>
      <xdr:rowOff>114935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158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114935</xdr:rowOff>
    </xdr:from>
    <xdr:to>
      <xdr:col>15</xdr:col>
      <xdr:colOff>50800</xdr:colOff>
      <xdr:row>35</xdr:row>
      <xdr:rowOff>140843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568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871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148717</xdr:rowOff>
    </xdr:from>
    <xdr:to>
      <xdr:col>24</xdr:col>
      <xdr:colOff>114300</xdr:colOff>
      <xdr:row>34</xdr:row>
      <xdr:rowOff>78867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50038</xdr:rowOff>
    </xdr:from>
    <xdr:to>
      <xdr:col>20</xdr:col>
      <xdr:colOff>38100</xdr:colOff>
      <xdr:row>35</xdr:row>
      <xdr:rowOff>151638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168165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64135</xdr:rowOff>
    </xdr:from>
    <xdr:to>
      <xdr:col>15</xdr:col>
      <xdr:colOff>101600</xdr:colOff>
      <xdr:row>35</xdr:row>
      <xdr:rowOff>165735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10812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90043</xdr:rowOff>
    </xdr:from>
    <xdr:to>
      <xdr:col>10</xdr:col>
      <xdr:colOff>165100</xdr:colOff>
      <xdr:row>36</xdr:row>
      <xdr:rowOff>20193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8506</xdr:rowOff>
    </xdr:from>
    <xdr:to>
      <xdr:col>24</xdr:col>
      <xdr:colOff>63500</xdr:colOff>
      <xdr:row>56</xdr:row>
      <xdr:rowOff>11135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970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96842</xdr:rowOff>
    </xdr:from>
    <xdr:to>
      <xdr:col>19</xdr:col>
      <xdr:colOff>177800</xdr:colOff>
      <xdr:row>56</xdr:row>
      <xdr:rowOff>11135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55142"/>
          <a:ext cx="889000" cy="2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96842</xdr:rowOff>
    </xdr:from>
    <xdr:to>
      <xdr:col>15</xdr:col>
      <xdr:colOff>50800</xdr:colOff>
      <xdr:row>56</xdr:row>
      <xdr:rowOff>155556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55142"/>
          <a:ext cx="889000" cy="4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155556</xdr:rowOff>
    </xdr:from>
    <xdr:to>
      <xdr:col>10</xdr:col>
      <xdr:colOff>114300</xdr:colOff>
      <xdr:row>57</xdr:row>
      <xdr:rowOff>44287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56756"/>
          <a:ext cx="889000" cy="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129156</xdr:rowOff>
    </xdr:from>
    <xdr:to>
      <xdr:col>24</xdr:col>
      <xdr:colOff>114300</xdr:colOff>
      <xdr:row>56</xdr:row>
      <xdr:rowOff>59306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152033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131785</xdr:rowOff>
    </xdr:from>
    <xdr:to>
      <xdr:col>20</xdr:col>
      <xdr:colOff>38100</xdr:colOff>
      <xdr:row>56</xdr:row>
      <xdr:rowOff>61935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78462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3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46042</xdr:rowOff>
    </xdr:from>
    <xdr:to>
      <xdr:col>15</xdr:col>
      <xdr:colOff>101600</xdr:colOff>
      <xdr:row>54</xdr:row>
      <xdr:rowOff>147642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138769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9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104756</xdr:rowOff>
    </xdr:from>
    <xdr:to>
      <xdr:col>10</xdr:col>
      <xdr:colOff>165100</xdr:colOff>
      <xdr:row>57</xdr:row>
      <xdr:rowOff>34906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26033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164937</xdr:rowOff>
    </xdr:from>
    <xdr:to>
      <xdr:col>6</xdr:col>
      <xdr:colOff>38100</xdr:colOff>
      <xdr:row>57</xdr:row>
      <xdr:rowOff>95087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86214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35491</xdr:rowOff>
    </xdr:from>
    <xdr:to>
      <xdr:col>24</xdr:col>
      <xdr:colOff>63500</xdr:colOff>
      <xdr:row>76</xdr:row>
      <xdr:rowOff>54770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94241"/>
          <a:ext cx="838200" cy="1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35491</xdr:rowOff>
    </xdr:from>
    <xdr:to>
      <xdr:col>19</xdr:col>
      <xdr:colOff>177800</xdr:colOff>
      <xdr:row>77</xdr:row>
      <xdr:rowOff>66875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4241"/>
          <a:ext cx="889000" cy="3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66875</xdr:rowOff>
    </xdr:from>
    <xdr:to>
      <xdr:col>15</xdr:col>
      <xdr:colOff>50800</xdr:colOff>
      <xdr:row>78</xdr:row>
      <xdr:rowOff>24867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8525"/>
          <a:ext cx="889000" cy="1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24867</xdr:rowOff>
    </xdr:from>
    <xdr:to>
      <xdr:col>10</xdr:col>
      <xdr:colOff>114300</xdr:colOff>
      <xdr:row>78</xdr:row>
      <xdr:rowOff>75767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7967"/>
          <a:ext cx="889000" cy="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3970</xdr:rowOff>
    </xdr:from>
    <xdr:to>
      <xdr:col>24</xdr:col>
      <xdr:colOff>114300</xdr:colOff>
      <xdr:row>76</xdr:row>
      <xdr:rowOff>105570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153847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156141</xdr:rowOff>
    </xdr:from>
    <xdr:to>
      <xdr:col>20</xdr:col>
      <xdr:colOff>38100</xdr:colOff>
      <xdr:row>75</xdr:row>
      <xdr:rowOff>86291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102818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16075</xdr:rowOff>
    </xdr:from>
    <xdr:to>
      <xdr:col>15</xdr:col>
      <xdr:colOff>101600</xdr:colOff>
      <xdr:row>77</xdr:row>
      <xdr:rowOff>117675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108802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145517</xdr:rowOff>
    </xdr:from>
    <xdr:to>
      <xdr:col>10</xdr:col>
      <xdr:colOff>165100</xdr:colOff>
      <xdr:row>78</xdr:row>
      <xdr:rowOff>75667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66794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24967</xdr:rowOff>
    </xdr:from>
    <xdr:to>
      <xdr:col>6</xdr:col>
      <xdr:colOff>38100</xdr:colOff>
      <xdr:row>78</xdr:row>
      <xdr:rowOff>126567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117694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99391</xdr:rowOff>
    </xdr:from>
    <xdr:to>
      <xdr:col>24</xdr:col>
      <xdr:colOff>63500</xdr:colOff>
      <xdr:row>98</xdr:row>
      <xdr:rowOff>35992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87141"/>
          <a:ext cx="838200" cy="45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34511</xdr:rowOff>
    </xdr:from>
    <xdr:to>
      <xdr:col>19</xdr:col>
      <xdr:colOff>177800</xdr:colOff>
      <xdr:row>98</xdr:row>
      <xdr:rowOff>35992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36611"/>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34511</xdr:rowOff>
    </xdr:from>
    <xdr:to>
      <xdr:col>15</xdr:col>
      <xdr:colOff>50800</xdr:colOff>
      <xdr:row>98</xdr:row>
      <xdr:rowOff>126865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36611"/>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126865</xdr:rowOff>
    </xdr:from>
    <xdr:to>
      <xdr:col>10</xdr:col>
      <xdr:colOff>114300</xdr:colOff>
      <xdr:row>99</xdr:row>
      <xdr:rowOff>4642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8965"/>
          <a:ext cx="889000" cy="4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48591</xdr:rowOff>
    </xdr:from>
    <xdr:to>
      <xdr:col>24</xdr:col>
      <xdr:colOff>114300</xdr:colOff>
      <xdr:row>95</xdr:row>
      <xdr:rowOff>150191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71468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156642</xdr:rowOff>
    </xdr:from>
    <xdr:to>
      <xdr:col>20</xdr:col>
      <xdr:colOff>38100</xdr:colOff>
      <xdr:row>98</xdr:row>
      <xdr:rowOff>86792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77919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155161</xdr:rowOff>
    </xdr:from>
    <xdr:to>
      <xdr:col>15</xdr:col>
      <xdr:colOff>101600</xdr:colOff>
      <xdr:row>98</xdr:row>
      <xdr:rowOff>85311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101838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76065</xdr:rowOff>
    </xdr:from>
    <xdr:to>
      <xdr:col>10</xdr:col>
      <xdr:colOff>165100</xdr:colOff>
      <xdr:row>99</xdr:row>
      <xdr:rowOff>6215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168792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125292</xdr:rowOff>
    </xdr:from>
    <xdr:to>
      <xdr:col>6</xdr:col>
      <xdr:colOff>38100</xdr:colOff>
      <xdr:row>99</xdr:row>
      <xdr:rowOff>55442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46569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170724</xdr:rowOff>
    </xdr:from>
    <xdr:to>
      <xdr:col>55</xdr:col>
      <xdr:colOff>0</xdr:colOff>
      <xdr:row>39</xdr:row>
      <xdr:rowOff>5152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8582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155376</xdr:rowOff>
    </xdr:from>
    <xdr:to>
      <xdr:col>50</xdr:col>
      <xdr:colOff>114300</xdr:colOff>
      <xdr:row>39</xdr:row>
      <xdr:rowOff>5152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704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155376</xdr:rowOff>
    </xdr:from>
    <xdr:to>
      <xdr:col>45</xdr:col>
      <xdr:colOff>177800</xdr:colOff>
      <xdr:row>39</xdr:row>
      <xdr:rowOff>4173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0476"/>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4173</xdr:rowOff>
    </xdr:from>
    <xdr:to>
      <xdr:col>41</xdr:col>
      <xdr:colOff>50800</xdr:colOff>
      <xdr:row>39</xdr:row>
      <xdr:rowOff>6132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9072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119924</xdr:rowOff>
    </xdr:from>
    <xdr:to>
      <xdr:col>55</xdr:col>
      <xdr:colOff>50800</xdr:colOff>
      <xdr:row>39</xdr:row>
      <xdr:rowOff>50074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34851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4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125802</xdr:rowOff>
    </xdr:from>
    <xdr:to>
      <xdr:col>50</xdr:col>
      <xdr:colOff>165100</xdr:colOff>
      <xdr:row>39</xdr:row>
      <xdr:rowOff>55952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47079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104576</xdr:rowOff>
    </xdr:from>
    <xdr:to>
      <xdr:col>46</xdr:col>
      <xdr:colOff>38100</xdr:colOff>
      <xdr:row>39</xdr:row>
      <xdr:rowOff>34726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25853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124823</xdr:rowOff>
    </xdr:from>
    <xdr:to>
      <xdr:col>41</xdr:col>
      <xdr:colOff>101600</xdr:colOff>
      <xdr:row>39</xdr:row>
      <xdr:rowOff>54973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46100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126782</xdr:rowOff>
    </xdr:from>
    <xdr:to>
      <xdr:col>36</xdr:col>
      <xdr:colOff>165100</xdr:colOff>
      <xdr:row>39</xdr:row>
      <xdr:rowOff>56932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48059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142234</xdr:rowOff>
    </xdr:from>
    <xdr:to>
      <xdr:col>55</xdr:col>
      <xdr:colOff>0</xdr:colOff>
      <xdr:row>56</xdr:row>
      <xdr:rowOff>26867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71984"/>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37097</xdr:rowOff>
    </xdr:from>
    <xdr:to>
      <xdr:col>50</xdr:col>
      <xdr:colOff>114300</xdr:colOff>
      <xdr:row>56</xdr:row>
      <xdr:rowOff>26867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466847"/>
          <a:ext cx="889000" cy="1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95332</xdr:rowOff>
    </xdr:from>
    <xdr:to>
      <xdr:col>45</xdr:col>
      <xdr:colOff>177800</xdr:colOff>
      <xdr:row>55</xdr:row>
      <xdr:rowOff>37097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353632"/>
          <a:ext cx="889000" cy="1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95332</xdr:rowOff>
    </xdr:from>
    <xdr:to>
      <xdr:col>41</xdr:col>
      <xdr:colOff>50800</xdr:colOff>
      <xdr:row>55</xdr:row>
      <xdr:rowOff>154063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353632"/>
          <a:ext cx="889000" cy="2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91434</xdr:rowOff>
    </xdr:from>
    <xdr:to>
      <xdr:col>55</xdr:col>
      <xdr:colOff>50800</xdr:colOff>
      <xdr:row>56</xdr:row>
      <xdr:rowOff>21584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114311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147517</xdr:rowOff>
    </xdr:from>
    <xdr:to>
      <xdr:col>50</xdr:col>
      <xdr:colOff>165100</xdr:colOff>
      <xdr:row>56</xdr:row>
      <xdr:rowOff>77667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94194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157747</xdr:rowOff>
    </xdr:from>
    <xdr:to>
      <xdr:col>46</xdr:col>
      <xdr:colOff>38100</xdr:colOff>
      <xdr:row>55</xdr:row>
      <xdr:rowOff>87897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104424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19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44532</xdr:rowOff>
    </xdr:from>
    <xdr:to>
      <xdr:col>41</xdr:col>
      <xdr:colOff>101600</xdr:colOff>
      <xdr:row>54</xdr:row>
      <xdr:rowOff>146132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3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162659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103263</xdr:rowOff>
    </xdr:from>
    <xdr:to>
      <xdr:col>36</xdr:col>
      <xdr:colOff>165100</xdr:colOff>
      <xdr:row>56</xdr:row>
      <xdr:rowOff>33413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49940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56261</xdr:rowOff>
    </xdr:from>
    <xdr:to>
      <xdr:col>55</xdr:col>
      <xdr:colOff>0</xdr:colOff>
      <xdr:row>73</xdr:row>
      <xdr:rowOff>80218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572111"/>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80218</xdr:rowOff>
    </xdr:from>
    <xdr:to>
      <xdr:col>50</xdr:col>
      <xdr:colOff>114300</xdr:colOff>
      <xdr:row>74</xdr:row>
      <xdr:rowOff>153919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596068"/>
          <a:ext cx="889000" cy="24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153919</xdr:rowOff>
    </xdr:from>
    <xdr:to>
      <xdr:col>45</xdr:col>
      <xdr:colOff>177800</xdr:colOff>
      <xdr:row>75</xdr:row>
      <xdr:rowOff>49220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84121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49220</xdr:rowOff>
    </xdr:from>
    <xdr:to>
      <xdr:col>41</xdr:col>
      <xdr:colOff>50800</xdr:colOff>
      <xdr:row>76</xdr:row>
      <xdr:rowOff>16988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907970"/>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5461</xdr:rowOff>
    </xdr:from>
    <xdr:to>
      <xdr:col>55</xdr:col>
      <xdr:colOff>50800</xdr:colOff>
      <xdr:row>73</xdr:row>
      <xdr:rowOff>107061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28338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7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29418</xdr:rowOff>
    </xdr:from>
    <xdr:to>
      <xdr:col>50</xdr:col>
      <xdr:colOff>165100</xdr:colOff>
      <xdr:row>73</xdr:row>
      <xdr:rowOff>131018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147545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103119</xdr:rowOff>
    </xdr:from>
    <xdr:to>
      <xdr:col>46</xdr:col>
      <xdr:colOff>38100</xdr:colOff>
      <xdr:row>75</xdr:row>
      <xdr:rowOff>33269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49796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169870</xdr:rowOff>
    </xdr:from>
    <xdr:to>
      <xdr:col>41</xdr:col>
      <xdr:colOff>101600</xdr:colOff>
      <xdr:row>75</xdr:row>
      <xdr:rowOff>100020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116547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137637</xdr:rowOff>
    </xdr:from>
    <xdr:to>
      <xdr:col>36</xdr:col>
      <xdr:colOff>165100</xdr:colOff>
      <xdr:row>76</xdr:row>
      <xdr:rowOff>67788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96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84314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138100</xdr:rowOff>
    </xdr:from>
    <xdr:to>
      <xdr:col>55</xdr:col>
      <xdr:colOff>0</xdr:colOff>
      <xdr:row>93</xdr:row>
      <xdr:rowOff>93154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911500"/>
          <a:ext cx="838200" cy="1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138100</xdr:rowOff>
    </xdr:from>
    <xdr:to>
      <xdr:col>50</xdr:col>
      <xdr:colOff>114300</xdr:colOff>
      <xdr:row>93</xdr:row>
      <xdr:rowOff>64909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911500"/>
          <a:ext cx="8890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64909</xdr:rowOff>
    </xdr:from>
    <xdr:to>
      <xdr:col>45</xdr:col>
      <xdr:colOff>177800</xdr:colOff>
      <xdr:row>94</xdr:row>
      <xdr:rowOff>148920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009759"/>
          <a:ext cx="889000" cy="2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69762</xdr:rowOff>
    </xdr:from>
    <xdr:to>
      <xdr:col>41</xdr:col>
      <xdr:colOff>50800</xdr:colOff>
      <xdr:row>94</xdr:row>
      <xdr:rowOff>148920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014612"/>
          <a:ext cx="889000" cy="2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42354</xdr:rowOff>
    </xdr:from>
    <xdr:to>
      <xdr:col>55</xdr:col>
      <xdr:colOff>50800</xdr:colOff>
      <xdr:row>93</xdr:row>
      <xdr:rowOff>143954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9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65231</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3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87300</xdr:rowOff>
    </xdr:from>
    <xdr:to>
      <xdr:col>50</xdr:col>
      <xdr:colOff>165100</xdr:colOff>
      <xdr:row>93</xdr:row>
      <xdr:rowOff>17450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33977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6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14109</xdr:rowOff>
    </xdr:from>
    <xdr:to>
      <xdr:col>46</xdr:col>
      <xdr:colOff>38100</xdr:colOff>
      <xdr:row>93</xdr:row>
      <xdr:rowOff>115709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132236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7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98120</xdr:rowOff>
    </xdr:from>
    <xdr:to>
      <xdr:col>41</xdr:col>
      <xdr:colOff>101600</xdr:colOff>
      <xdr:row>95</xdr:row>
      <xdr:rowOff>28270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44797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18962</xdr:rowOff>
    </xdr:from>
    <xdr:to>
      <xdr:col>36</xdr:col>
      <xdr:colOff>165100</xdr:colOff>
      <xdr:row>93</xdr:row>
      <xdr:rowOff>120562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9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137089</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73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10358</xdr:rowOff>
    </xdr:from>
    <xdr:to>
      <xdr:col>85</xdr:col>
      <xdr:colOff>126364</xdr:colOff>
      <xdr:row>37</xdr:row>
      <xdr:rowOff>75281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96758"/>
          <a:ext cx="1269" cy="9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79108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4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75281</xdr:rowOff>
    </xdr:from>
    <xdr:to>
      <xdr:col>86</xdr:col>
      <xdr:colOff>25400</xdr:colOff>
      <xdr:row>37</xdr:row>
      <xdr:rowOff>75281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41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128485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10358</xdr:rowOff>
    </xdr:from>
    <xdr:to>
      <xdr:col>86</xdr:col>
      <xdr:colOff>25400</xdr:colOff>
      <xdr:row>32</xdr:row>
      <xdr:rowOff>10358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9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4460</xdr:rowOff>
    </xdr:from>
    <xdr:to>
      <xdr:col>85</xdr:col>
      <xdr:colOff>127000</xdr:colOff>
      <xdr:row>36</xdr:row>
      <xdr:rowOff>35481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76660"/>
          <a:ext cx="8382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134614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6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111737</xdr:rowOff>
    </xdr:from>
    <xdr:to>
      <xdr:col>85</xdr:col>
      <xdr:colOff>177800</xdr:colOff>
      <xdr:row>36</xdr:row>
      <xdr:rowOff>41887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1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28418</xdr:rowOff>
    </xdr:from>
    <xdr:to>
      <xdr:col>81</xdr:col>
      <xdr:colOff>50800</xdr:colOff>
      <xdr:row>36</xdr:row>
      <xdr:rowOff>35481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0061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112309</xdr:rowOff>
    </xdr:from>
    <xdr:to>
      <xdr:col>81</xdr:col>
      <xdr:colOff>101600</xdr:colOff>
      <xdr:row>36</xdr:row>
      <xdr:rowOff>42459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58986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131996</xdr:rowOff>
    </xdr:from>
    <xdr:to>
      <xdr:col>76</xdr:col>
      <xdr:colOff>114300</xdr:colOff>
      <xdr:row>36</xdr:row>
      <xdr:rowOff>28418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275496"/>
          <a:ext cx="889000" cy="9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92855</xdr:rowOff>
    </xdr:from>
    <xdr:to>
      <xdr:col>76</xdr:col>
      <xdr:colOff>165100</xdr:colOff>
      <xdr:row>36</xdr:row>
      <xdr:rowOff>23005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39532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131996</xdr:rowOff>
    </xdr:from>
    <xdr:to>
      <xdr:col>71</xdr:col>
      <xdr:colOff>177800</xdr:colOff>
      <xdr:row>34</xdr:row>
      <xdr:rowOff>143449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275496"/>
          <a:ext cx="889000" cy="69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125705</xdr:rowOff>
    </xdr:from>
    <xdr:to>
      <xdr:col>72</xdr:col>
      <xdr:colOff>38100</xdr:colOff>
      <xdr:row>36</xdr:row>
      <xdr:rowOff>55855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46982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157228</xdr:rowOff>
    </xdr:from>
    <xdr:to>
      <xdr:col>67</xdr:col>
      <xdr:colOff>101600</xdr:colOff>
      <xdr:row>36</xdr:row>
      <xdr:rowOff>87378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5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78505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125110</xdr:rowOff>
    </xdr:from>
    <xdr:to>
      <xdr:col>85</xdr:col>
      <xdr:colOff>177800</xdr:colOff>
      <xdr:row>36</xdr:row>
      <xdr:rowOff>55260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103537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156131</xdr:rowOff>
    </xdr:from>
    <xdr:to>
      <xdr:col>81</xdr:col>
      <xdr:colOff>101600</xdr:colOff>
      <xdr:row>36</xdr:row>
      <xdr:rowOff>86281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77408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149068</xdr:rowOff>
    </xdr:from>
    <xdr:to>
      <xdr:col>76</xdr:col>
      <xdr:colOff>165100</xdr:colOff>
      <xdr:row>36</xdr:row>
      <xdr:rowOff>79218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70345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81196</xdr:rowOff>
    </xdr:from>
    <xdr:to>
      <xdr:col>72</xdr:col>
      <xdr:colOff>38100</xdr:colOff>
      <xdr:row>31</xdr:row>
      <xdr:rowOff>11346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2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27873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499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92649</xdr:rowOff>
    </xdr:from>
    <xdr:to>
      <xdr:col>67</xdr:col>
      <xdr:colOff>101600</xdr:colOff>
      <xdr:row>35</xdr:row>
      <xdr:rowOff>22799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39326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120841</xdr:rowOff>
    </xdr:from>
    <xdr:to>
      <xdr:col>85</xdr:col>
      <xdr:colOff>127000</xdr:colOff>
      <xdr:row>56</xdr:row>
      <xdr:rowOff>99505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36241"/>
          <a:ext cx="838200" cy="6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120841</xdr:rowOff>
    </xdr:from>
    <xdr:to>
      <xdr:col>81</xdr:col>
      <xdr:colOff>50800</xdr:colOff>
      <xdr:row>56</xdr:row>
      <xdr:rowOff>29718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36241"/>
          <a:ext cx="889000" cy="59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29718</xdr:rowOff>
    </xdr:from>
    <xdr:to>
      <xdr:col>76</xdr:col>
      <xdr:colOff>114300</xdr:colOff>
      <xdr:row>56</xdr:row>
      <xdr:rowOff>102159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30918"/>
          <a:ext cx="889000" cy="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788</xdr:rowOff>
    </xdr:from>
    <xdr:to>
      <xdr:col>71</xdr:col>
      <xdr:colOff>177800</xdr:colOff>
      <xdr:row>56</xdr:row>
      <xdr:rowOff>102159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01988"/>
          <a:ext cx="889000" cy="1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48705</xdr:rowOff>
    </xdr:from>
    <xdr:to>
      <xdr:col>85</xdr:col>
      <xdr:colOff>177800</xdr:colOff>
      <xdr:row>56</xdr:row>
      <xdr:rowOff>150305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71582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70041</xdr:rowOff>
    </xdr:from>
    <xdr:to>
      <xdr:col>81</xdr:col>
      <xdr:colOff>101600</xdr:colOff>
      <xdr:row>53</xdr:row>
      <xdr:rowOff>191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9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16718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7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150368</xdr:rowOff>
    </xdr:from>
    <xdr:to>
      <xdr:col>76</xdr:col>
      <xdr:colOff>165100</xdr:colOff>
      <xdr:row>56</xdr:row>
      <xdr:rowOff>80518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97045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51359</xdr:rowOff>
    </xdr:from>
    <xdr:to>
      <xdr:col>72</xdr:col>
      <xdr:colOff>38100</xdr:colOff>
      <xdr:row>56</xdr:row>
      <xdr:rowOff>152959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169486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121438</xdr:rowOff>
    </xdr:from>
    <xdr:to>
      <xdr:col>67</xdr:col>
      <xdr:colOff>101600</xdr:colOff>
      <xdr:row>56</xdr:row>
      <xdr:rowOff>51588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68115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3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169052</xdr:rowOff>
    </xdr:from>
    <xdr:to>
      <xdr:col>85</xdr:col>
      <xdr:colOff>127000</xdr:colOff>
      <xdr:row>78</xdr:row>
      <xdr:rowOff>70662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027802"/>
          <a:ext cx="838200" cy="4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120772</xdr:rowOff>
    </xdr:from>
    <xdr:to>
      <xdr:col>81</xdr:col>
      <xdr:colOff>50800</xdr:colOff>
      <xdr:row>75</xdr:row>
      <xdr:rowOff>169052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636622"/>
          <a:ext cx="889000" cy="39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120772</xdr:rowOff>
    </xdr:from>
    <xdr:to>
      <xdr:col>76</xdr:col>
      <xdr:colOff>114300</xdr:colOff>
      <xdr:row>77</xdr:row>
      <xdr:rowOff>49678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63662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49678</xdr:rowOff>
    </xdr:from>
    <xdr:to>
      <xdr:col>71</xdr:col>
      <xdr:colOff>177800</xdr:colOff>
      <xdr:row>77</xdr:row>
      <xdr:rowOff>97044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51328"/>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19862</xdr:rowOff>
    </xdr:from>
    <xdr:to>
      <xdr:col>85</xdr:col>
      <xdr:colOff>177800</xdr:colOff>
      <xdr:row>78</xdr:row>
      <xdr:rowOff>121462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106239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118252</xdr:rowOff>
    </xdr:from>
    <xdr:to>
      <xdr:col>81</xdr:col>
      <xdr:colOff>101600</xdr:colOff>
      <xdr:row>76</xdr:row>
      <xdr:rowOff>48403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977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64929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7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69972</xdr:rowOff>
    </xdr:from>
    <xdr:to>
      <xdr:col>76</xdr:col>
      <xdr:colOff>165100</xdr:colOff>
      <xdr:row>74</xdr:row>
      <xdr:rowOff>122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5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16649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3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170328</xdr:rowOff>
    </xdr:from>
    <xdr:to>
      <xdr:col>72</xdr:col>
      <xdr:colOff>38100</xdr:colOff>
      <xdr:row>77</xdr:row>
      <xdr:rowOff>100478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9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46244</xdr:rowOff>
    </xdr:from>
    <xdr:to>
      <xdr:col>67</xdr:col>
      <xdr:colOff>101600</xdr:colOff>
      <xdr:row>77</xdr:row>
      <xdr:rowOff>147844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138971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3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167780</xdr:rowOff>
    </xdr:from>
    <xdr:to>
      <xdr:col>85</xdr:col>
      <xdr:colOff>127000</xdr:colOff>
      <xdr:row>95</xdr:row>
      <xdr:rowOff>49733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84080"/>
          <a:ext cx="8382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49733</xdr:rowOff>
    </xdr:from>
    <xdr:to>
      <xdr:col>81</xdr:col>
      <xdr:colOff>50800</xdr:colOff>
      <xdr:row>95</xdr:row>
      <xdr:rowOff>73724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37483"/>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73507</xdr:rowOff>
    </xdr:from>
    <xdr:to>
      <xdr:col>76</xdr:col>
      <xdr:colOff>114300</xdr:colOff>
      <xdr:row>95</xdr:row>
      <xdr:rowOff>73724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6125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5638</xdr:rowOff>
    </xdr:from>
    <xdr:to>
      <xdr:col>71</xdr:col>
      <xdr:colOff>177800</xdr:colOff>
      <xdr:row>95</xdr:row>
      <xdr:rowOff>73507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293388"/>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116980</xdr:rowOff>
    </xdr:from>
    <xdr:to>
      <xdr:col>85</xdr:col>
      <xdr:colOff>177800</xdr:colOff>
      <xdr:row>95</xdr:row>
      <xdr:rowOff>47130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139857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170383</xdr:rowOff>
    </xdr:from>
    <xdr:to>
      <xdr:col>81</xdr:col>
      <xdr:colOff>101600</xdr:colOff>
      <xdr:row>95</xdr:row>
      <xdr:rowOff>100533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91660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22924</xdr:rowOff>
    </xdr:from>
    <xdr:to>
      <xdr:col>76</xdr:col>
      <xdr:colOff>165100</xdr:colOff>
      <xdr:row>95</xdr:row>
      <xdr:rowOff>124524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115651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4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22707</xdr:rowOff>
    </xdr:from>
    <xdr:to>
      <xdr:col>72</xdr:col>
      <xdr:colOff>38100</xdr:colOff>
      <xdr:row>95</xdr:row>
      <xdr:rowOff>124307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140834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126288</xdr:rowOff>
    </xdr:from>
    <xdr:to>
      <xdr:col>67</xdr:col>
      <xdr:colOff>101600</xdr:colOff>
      <xdr:row>95</xdr:row>
      <xdr:rowOff>56438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72965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36449</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2299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36449</xdr:rowOff>
    </xdr:from>
    <xdr:to>
      <xdr:col>111</xdr:col>
      <xdr:colOff>177800</xdr:colOff>
      <xdr:row>39</xdr:row>
      <xdr:rowOff>36449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22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36449</xdr:rowOff>
    </xdr:from>
    <xdr:to>
      <xdr:col>107</xdr:col>
      <xdr:colOff>50800</xdr:colOff>
      <xdr:row>39</xdr:row>
      <xdr:rowOff>36449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22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36449</xdr:rowOff>
    </xdr:from>
    <xdr:to>
      <xdr:col>102</xdr:col>
      <xdr:colOff>114300</xdr:colOff>
      <xdr:row>39</xdr:row>
      <xdr:rowOff>40259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7229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157099</xdr:rowOff>
    </xdr:from>
    <xdr:to>
      <xdr:col>112</xdr:col>
      <xdr:colOff>38100</xdr:colOff>
      <xdr:row>39</xdr:row>
      <xdr:rowOff>87249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78376</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157099</xdr:rowOff>
    </xdr:from>
    <xdr:to>
      <xdr:col>107</xdr:col>
      <xdr:colOff>101600</xdr:colOff>
      <xdr:row>39</xdr:row>
      <xdr:rowOff>87249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78376</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157099</xdr:rowOff>
    </xdr:from>
    <xdr:to>
      <xdr:col>102</xdr:col>
      <xdr:colOff>165100</xdr:colOff>
      <xdr:row>39</xdr:row>
      <xdr:rowOff>87249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78376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・衛生費については、ごみ焼却施設の基幹改良工事を実施していることから、大幅に増加している。</a:t>
          </a: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年度に教育環境整備基金費の新設や体育・文化施設建設基金費の積み増しにより増額となったが、４年度は実施しなかったため、減額となった。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概ね一定の水準で推移しているが、今後は施設の老朽化などによる普通建設事業費や維持補修費の増など新たな財政需要も見込まれ、人口減少も進行していくことから、一層の財源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・一般会計及び全ての特別会計で赤字は生じていない。</a:t>
          </a:r>
        </a:p>
        <a:p>
          <a:r>
            <a:rPr kumimoji="1" lang="ja-JP" altLang="en-US" sz="1400">
              <a:latin typeface="ＭＳ ゴシック" pitchFamily="49" charset="-128"/>
              <a:ea typeface="ＭＳ ゴシック" pitchFamily="49" charset="-128"/>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など経営基盤の強化に向けた取組み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23778632</v>
      </c>
      <c r="BO4" s="371"/>
      <c r="BP4" s="371"/>
      <c r="BQ4" s="371"/>
      <c r="BR4" s="371"/>
      <c r="BS4" s="371"/>
      <c r="BT4" s="371"/>
      <c r="BU4" s="372"/>
      <c r="BV4" s="370">
        <v>25062831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19.899999999999999</v>
      </c>
      <c r="CU4" s="377"/>
      <c r="CV4" s="377"/>
      <c r="CW4" s="377"/>
      <c r="CX4" s="377"/>
      <c r="CY4" s="377"/>
      <c r="CZ4" s="377"/>
      <c r="DA4" s="378"/>
      <c r="DB4" s="376">
        <v>18.5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21214510</v>
      </c>
      <c r="BO5" s="408"/>
      <c r="BP5" s="408"/>
      <c r="BQ5" s="408"/>
      <c r="BR5" s="408"/>
      <c r="BS5" s="408"/>
      <c r="BT5" s="408"/>
      <c r="BU5" s="409"/>
      <c r="BV5" s="407">
        <v>22683821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85.7</v>
      </c>
      <c r="CU5" s="405"/>
      <c r="CV5" s="405"/>
      <c r="CW5" s="405"/>
      <c r="CX5" s="405"/>
      <c r="CY5" s="405"/>
      <c r="CZ5" s="405"/>
      <c r="DA5" s="406"/>
      <c r="DB5" s="404">
        <v>83.3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2564122</v>
      </c>
      <c r="BO6" s="408"/>
      <c r="BP6" s="408"/>
      <c r="BQ6" s="408"/>
      <c r="BR6" s="408"/>
      <c r="BS6" s="408"/>
      <c r="BT6" s="408"/>
      <c r="BU6" s="409"/>
      <c r="BV6" s="407">
        <v>2379010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86.8</v>
      </c>
      <c r="CU6" s="445"/>
      <c r="CV6" s="445"/>
      <c r="CW6" s="445"/>
      <c r="CX6" s="445"/>
      <c r="CY6" s="445"/>
      <c r="CZ6" s="445"/>
      <c r="DA6" s="446"/>
      <c r="DB6" s="444">
        <v>86.2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181212</v>
      </c>
      <c r="BO7" s="408"/>
      <c r="BP7" s="408"/>
      <c r="BQ7" s="408"/>
      <c r="BR7" s="408"/>
      <c r="BS7" s="408"/>
      <c r="BT7" s="408"/>
      <c r="BU7" s="409"/>
      <c r="BV7" s="407">
        <v>76267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11985747</v>
      </c>
      <c r="CU7" s="408"/>
      <c r="CV7" s="408"/>
      <c r="CW7" s="408"/>
      <c r="CX7" s="408"/>
      <c r="CY7" s="408"/>
      <c r="CZ7" s="408"/>
      <c r="DA7" s="409"/>
      <c r="DB7" s="407">
        <v>12453315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2382910</v>
      </c>
      <c r="BO8" s="408"/>
      <c r="BP8" s="408"/>
      <c r="BQ8" s="408"/>
      <c r="BR8" s="408"/>
      <c r="BS8" s="408"/>
      <c r="BT8" s="408"/>
      <c r="BU8" s="409"/>
      <c r="BV8" s="407">
        <v>2302743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30383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80167</v>
      </c>
      <c r="BO9" s="408"/>
      <c r="BP9" s="408"/>
      <c r="BQ9" s="408"/>
      <c r="BR9" s="408"/>
      <c r="BS9" s="408"/>
      <c r="BT9" s="408"/>
      <c r="BU9" s="409"/>
      <c r="BV9" s="407">
        <v>-698119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8.9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33199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2300</v>
      </c>
      <c r="BO10" s="408"/>
      <c r="BP10" s="408"/>
      <c r="BQ10" s="408"/>
      <c r="BR10" s="408"/>
      <c r="BS10" s="408"/>
      <c r="BT10" s="408"/>
      <c r="BU10" s="409"/>
      <c r="BV10" s="407">
        <v>2348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30345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29897</v>
      </c>
      <c r="S13" s="492"/>
      <c r="T13" s="492"/>
      <c r="U13" s="492"/>
      <c r="V13" s="493"/>
      <c r="W13" s="423" t="s">
        <v>142</v>
      </c>
      <c r="X13" s="424"/>
      <c r="Y13" s="424"/>
      <c r="Z13" s="424"/>
      <c r="AA13" s="424"/>
      <c r="AB13" s="414"/>
      <c r="AC13" s="458">
        <v>804</v>
      </c>
      <c r="AD13" s="459"/>
      <c r="AE13" s="459"/>
      <c r="AF13" s="459"/>
      <c r="AG13" s="501"/>
      <c r="AH13" s="458">
        <v>992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82467</v>
      </c>
      <c r="BO13" s="408"/>
      <c r="BP13" s="408"/>
      <c r="BQ13" s="408"/>
      <c r="BR13" s="408"/>
      <c r="BS13" s="408"/>
      <c r="BT13" s="408"/>
      <c r="BU13" s="409"/>
      <c r="BV13" s="407">
        <v>-695771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v>
      </c>
      <c r="CU13" s="405"/>
      <c r="CV13" s="405"/>
      <c r="CW13" s="405"/>
      <c r="CX13" s="405"/>
      <c r="CY13" s="405"/>
      <c r="CZ13" s="405"/>
      <c r="DA13" s="406"/>
      <c r="DB13" s="404">
        <v>6.5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30828</v>
      </c>
      <c r="S14" s="492"/>
      <c r="T14" s="492"/>
      <c r="U14" s="492"/>
      <c r="V14" s="493"/>
      <c r="W14" s="397"/>
      <c r="X14" s="398"/>
      <c r="Y14" s="398"/>
      <c r="Z14" s="398"/>
      <c r="AA14" s="398"/>
      <c r="AB14" s="387"/>
      <c r="AC14" s="494">
        <v>5.4</v>
      </c>
      <c r="AD14" s="495"/>
      <c r="AE14" s="495"/>
      <c r="AF14" s="495"/>
      <c r="AG14" s="496"/>
      <c r="AH14" s="494">
        <v>6.1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30483</v>
      </c>
      <c r="S15" s="492"/>
      <c r="T15" s="492"/>
      <c r="U15" s="492"/>
      <c r="V15" s="493"/>
      <c r="W15" s="423" t="s">
        <v>149</v>
      </c>
      <c r="X15" s="424"/>
      <c r="Y15" s="424"/>
      <c r="Z15" s="424"/>
      <c r="AA15" s="424"/>
      <c r="AB15" s="414"/>
      <c r="AC15" s="458">
        <v>4945</v>
      </c>
      <c r="AD15" s="459"/>
      <c r="AE15" s="459"/>
      <c r="AF15" s="459"/>
      <c r="AG15" s="501"/>
      <c r="AH15" s="458">
        <v>5207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4495355</v>
      </c>
      <c r="BO15" s="371"/>
      <c r="BP15" s="371"/>
      <c r="BQ15" s="371"/>
      <c r="BR15" s="371"/>
      <c r="BS15" s="371"/>
      <c r="BT15" s="371"/>
      <c r="BU15" s="372"/>
      <c r="BV15" s="370">
        <v>4310232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33.1</v>
      </c>
      <c r="AD16" s="495"/>
      <c r="AE16" s="495"/>
      <c r="AF16" s="495"/>
      <c r="AG16" s="496"/>
      <c r="AH16" s="494">
        <v>31.9</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10705304</v>
      </c>
      <c r="BO16" s="408"/>
      <c r="BP16" s="408"/>
      <c r="BQ16" s="408"/>
      <c r="BR16" s="408"/>
      <c r="BS16" s="408"/>
      <c r="BT16" s="408"/>
      <c r="BU16" s="409"/>
      <c r="BV16" s="407">
        <v>10730368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9189</v>
      </c>
      <c r="AD17" s="459"/>
      <c r="AE17" s="459"/>
      <c r="AF17" s="459"/>
      <c r="AG17" s="501"/>
      <c r="AH17" s="458">
        <v>10114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5682454</v>
      </c>
      <c r="BO17" s="408"/>
      <c r="BP17" s="408"/>
      <c r="BQ17" s="408"/>
      <c r="BR17" s="408"/>
      <c r="BS17" s="408"/>
      <c r="BT17" s="408"/>
      <c r="BU17" s="409"/>
      <c r="BV17" s="407">
        <v>5436367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445.63</v>
      </c>
      <c r="M18" s="531"/>
      <c r="N18" s="531"/>
      <c r="O18" s="531"/>
      <c r="P18" s="531"/>
      <c r="Q18" s="531"/>
      <c r="R18" s="532"/>
      <c r="S18" s="532"/>
      <c r="T18" s="532"/>
      <c r="U18" s="532"/>
      <c r="V18" s="533"/>
      <c r="W18" s="425"/>
      <c r="X18" s="426"/>
      <c r="Y18" s="426"/>
      <c r="Z18" s="426"/>
      <c r="AA18" s="426"/>
      <c r="AB18" s="417"/>
      <c r="AC18" s="534">
        <v>61.5</v>
      </c>
      <c r="AD18" s="535"/>
      <c r="AE18" s="535"/>
      <c r="AF18" s="535"/>
      <c r="AG18" s="536"/>
      <c r="AH18" s="534">
        <v>62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10748184</v>
      </c>
      <c r="BO18" s="408"/>
      <c r="BP18" s="408"/>
      <c r="BQ18" s="408"/>
      <c r="BR18" s="408"/>
      <c r="BS18" s="408"/>
      <c r="BT18" s="408"/>
      <c r="BU18" s="409"/>
      <c r="BV18" s="407">
        <v>10617167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68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17377640</v>
      </c>
      <c r="BO19" s="408"/>
      <c r="BP19" s="408"/>
      <c r="BQ19" s="408"/>
      <c r="BR19" s="408"/>
      <c r="BS19" s="408"/>
      <c r="BT19" s="408"/>
      <c r="BU19" s="409"/>
      <c r="BV19" s="407">
        <v>18369812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11306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17444693</v>
      </c>
      <c r="BO22" s="371"/>
      <c r="BP22" s="371"/>
      <c r="BQ22" s="371"/>
      <c r="BR22" s="371"/>
      <c r="BS22" s="371"/>
      <c r="BT22" s="371"/>
      <c r="BU22" s="372"/>
      <c r="BV22" s="370">
        <v>18038753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6671191</v>
      </c>
      <c r="BO23" s="408"/>
      <c r="BP23" s="408"/>
      <c r="BQ23" s="408"/>
      <c r="BR23" s="408"/>
      <c r="BS23" s="408"/>
      <c r="BT23" s="408"/>
      <c r="BU23" s="409"/>
      <c r="BV23" s="407">
        <v>7379592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8012</v>
      </c>
      <c r="R24" s="459"/>
      <c r="S24" s="459"/>
      <c r="T24" s="459"/>
      <c r="U24" s="459"/>
      <c r="V24" s="501"/>
      <c r="W24" s="553"/>
      <c r="X24" s="554"/>
      <c r="Y24" s="555"/>
      <c r="Z24" s="457" t="s">
        <v>174</v>
      </c>
      <c r="AA24" s="437"/>
      <c r="AB24" s="437"/>
      <c r="AC24" s="437"/>
      <c r="AD24" s="437"/>
      <c r="AE24" s="437"/>
      <c r="AF24" s="437"/>
      <c r="AG24" s="438"/>
      <c r="AH24" s="458">
        <v>272</v>
      </c>
      <c r="AI24" s="459"/>
      <c r="AJ24" s="459"/>
      <c r="AK24" s="459"/>
      <c r="AL24" s="501"/>
      <c r="AM24" s="458">
        <v>834496</v>
      </c>
      <c r="AN24" s="459"/>
      <c r="AO24" s="459"/>
      <c r="AP24" s="459"/>
      <c r="AQ24" s="459"/>
      <c r="AR24" s="501"/>
      <c r="AS24" s="458">
        <v>3068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10125090</v>
      </c>
      <c r="BO24" s="408"/>
      <c r="BP24" s="408"/>
      <c r="BQ24" s="408"/>
      <c r="BR24" s="408"/>
      <c r="BS24" s="408"/>
      <c r="BT24" s="408"/>
      <c r="BU24" s="409"/>
      <c r="BV24" s="407">
        <v>10127772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6034</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294610</v>
      </c>
      <c r="BO25" s="371"/>
      <c r="BP25" s="371"/>
      <c r="BQ25" s="371"/>
      <c r="BR25" s="371"/>
      <c r="BS25" s="371"/>
      <c r="BT25" s="371"/>
      <c r="BU25" s="372"/>
      <c r="BV25" s="370">
        <v>290371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5281</v>
      </c>
      <c r="R26" s="459"/>
      <c r="S26" s="459"/>
      <c r="T26" s="459"/>
      <c r="U26" s="459"/>
      <c r="V26" s="501"/>
      <c r="W26" s="553"/>
      <c r="X26" s="554"/>
      <c r="Y26" s="555"/>
      <c r="Z26" s="457" t="s">
        <v>181</v>
      </c>
      <c r="AA26" s="559"/>
      <c r="AB26" s="559"/>
      <c r="AC26" s="559"/>
      <c r="AD26" s="559"/>
      <c r="AE26" s="559"/>
      <c r="AF26" s="559"/>
      <c r="AG26" s="560"/>
      <c r="AH26" s="458">
        <v>16</v>
      </c>
      <c r="AI26" s="459"/>
      <c r="AJ26" s="459"/>
      <c r="AK26" s="459"/>
      <c r="AL26" s="501"/>
      <c r="AM26" s="458">
        <v>47808</v>
      </c>
      <c r="AN26" s="459"/>
      <c r="AO26" s="459"/>
      <c r="AP26" s="459"/>
      <c r="AQ26" s="459"/>
      <c r="AR26" s="501"/>
      <c r="AS26" s="458">
        <v>2988</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3645</v>
      </c>
      <c r="R27" s="459"/>
      <c r="S27" s="459"/>
      <c r="T27" s="459"/>
      <c r="U27" s="459"/>
      <c r="V27" s="501"/>
      <c r="W27" s="553"/>
      <c r="X27" s="554"/>
      <c r="Y27" s="555"/>
      <c r="Z27" s="457" t="s">
        <v>184</v>
      </c>
      <c r="AA27" s="437"/>
      <c r="AB27" s="437"/>
      <c r="AC27" s="437"/>
      <c r="AD27" s="437"/>
      <c r="AE27" s="437"/>
      <c r="AF27" s="437"/>
      <c r="AG27" s="438"/>
      <c r="AH27" s="458">
        <v>28</v>
      </c>
      <c r="AI27" s="459"/>
      <c r="AJ27" s="459"/>
      <c r="AK27" s="459"/>
      <c r="AL27" s="501"/>
      <c r="AM27" s="458">
        <v>81572</v>
      </c>
      <c r="AN27" s="459"/>
      <c r="AO27" s="459"/>
      <c r="AP27" s="459"/>
      <c r="AQ27" s="459"/>
      <c r="AR27" s="501"/>
      <c r="AS27" s="458">
        <v>2913</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573513</v>
      </c>
      <c r="BO27" s="527"/>
      <c r="BP27" s="527"/>
      <c r="BQ27" s="527"/>
      <c r="BR27" s="527"/>
      <c r="BS27" s="527"/>
      <c r="BT27" s="527"/>
      <c r="BU27" s="528"/>
      <c r="BV27" s="526">
        <v>573492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2972</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5103894</v>
      </c>
      <c r="BO28" s="371"/>
      <c r="BP28" s="371"/>
      <c r="BQ28" s="371"/>
      <c r="BR28" s="371"/>
      <c r="BS28" s="371"/>
      <c r="BT28" s="371"/>
      <c r="BU28" s="372"/>
      <c r="BV28" s="370">
        <v>5101594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16</v>
      </c>
      <c r="M29" s="459"/>
      <c r="N29" s="459"/>
      <c r="O29" s="459"/>
      <c r="P29" s="501"/>
      <c r="Q29" s="458">
        <v>2841</v>
      </c>
      <c r="R29" s="459"/>
      <c r="S29" s="459"/>
      <c r="T29" s="459"/>
      <c r="U29" s="459"/>
      <c r="V29" s="501"/>
      <c r="W29" s="556"/>
      <c r="X29" s="557"/>
      <c r="Y29" s="558"/>
      <c r="Z29" s="457" t="s">
        <v>190</v>
      </c>
      <c r="AA29" s="437"/>
      <c r="AB29" s="437"/>
      <c r="AC29" s="437"/>
      <c r="AD29" s="437"/>
      <c r="AE29" s="437"/>
      <c r="AF29" s="437"/>
      <c r="AG29" s="438"/>
      <c r="AH29" s="458">
        <v>300</v>
      </c>
      <c r="AI29" s="459"/>
      <c r="AJ29" s="459"/>
      <c r="AK29" s="459"/>
      <c r="AL29" s="501"/>
      <c r="AM29" s="458">
        <v>916068</v>
      </c>
      <c r="AN29" s="459"/>
      <c r="AO29" s="459"/>
      <c r="AP29" s="459"/>
      <c r="AQ29" s="459"/>
      <c r="AR29" s="501"/>
      <c r="AS29" s="458">
        <v>3054</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293557</v>
      </c>
      <c r="BO29" s="408"/>
      <c r="BP29" s="408"/>
      <c r="BQ29" s="408"/>
      <c r="BR29" s="408"/>
      <c r="BS29" s="408"/>
      <c r="BT29" s="408"/>
      <c r="BU29" s="409"/>
      <c r="BV29" s="407">
        <v>293514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93.9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5658228</v>
      </c>
      <c r="BO30" s="527"/>
      <c r="BP30" s="527"/>
      <c r="BQ30" s="527"/>
      <c r="BR30" s="527"/>
      <c r="BS30" s="527"/>
      <c r="BT30" s="527"/>
      <c r="BU30" s="528"/>
      <c r="BV30" s="526">
        <v>4547166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高柳工場団地開発事業特別会計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上越地域消防事務組合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妙高文化振興事業団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簡易水道事業会計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上越広域伝染病院組合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妙高市土地開発公社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新潟県市町村総合事務組合【一般会計】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妙高ふるさと振興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新潟県市町村総合事務組合【職員退職手当支給事業特別会計】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まちづくり新井</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新潟県市町村総合事務組合【消防団員等公務災害補償事業特別会計】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新潟県市町村総合事務組合【消防賞じゅつ金支給事業特別会計】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新潟県市町村総合事務組合【非常勤職員公務災害補償等特別会計】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新潟県市町村総合事務組合【交通災害共済事業特別会計】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新潟県後期高齢者医療広域連合【一般会計】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新潟県後期高齢者医療広域連合【後期高齢者医療特別会計】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QSo3t+nC6UWygnYNXdq2klwtyxGTlS2zwymwh2E9hnywm7ifigJHYmFUNvEliGFxg/KJkJVrGQVe8h1WcQWUA==" saltValue="/BuDv+Zo/VgKblUA0zJF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16.11</v>
      </c>
      <c r="G34" s="33">
        <v>14.73</v>
      </c>
      <c r="H34" s="33">
        <v>24.65</v>
      </c>
      <c r="I34" s="33">
        <v>18.489999999999998</v>
      </c>
      <c r="J34" s="34">
        <v>19.88</v>
      </c>
      <c r="K34" s="22"/>
      <c r="L34" s="22"/>
      <c r="M34" s="22"/>
      <c r="N34" s="22"/>
      <c r="O34" s="22"/>
      <c r="P34" s="22"/>
    </row>
    <row r="35" spans="1:16" ht="39" customHeight="1" x14ac:dyDescent="0.15">
      <c r="A35" s="22"/>
      <c r="B35" s="35"/>
      <c r="C35" s="1145" t="s">
        <v>578</v>
      </c>
      <c r="D35" s="1146"/>
      <c r="E35" s="1147"/>
      <c r="F35" s="36">
        <v>12.01</v>
      </c>
      <c r="G35" s="37">
        <v>12.17</v>
      </c>
      <c r="H35" s="37">
        <v>12.41</v>
      </c>
      <c r="I35" s="37">
        <v>13.12</v>
      </c>
      <c r="J35" s="38">
        <v>13.58</v>
      </c>
      <c r="K35" s="22"/>
      <c r="L35" s="22"/>
      <c r="M35" s="22"/>
      <c r="N35" s="22"/>
      <c r="O35" s="22"/>
      <c r="P35" s="22"/>
    </row>
    <row r="36" spans="1:16" ht="39" customHeight="1" x14ac:dyDescent="0.15">
      <c r="A36" s="22"/>
      <c r="B36" s="35"/>
      <c r="C36" s="1145" t="s">
        <v>579</v>
      </c>
      <c r="D36" s="1146"/>
      <c r="E36" s="1147"/>
      <c r="F36" s="36">
        <v>6.73</v>
      </c>
      <c r="G36" s="37">
        <v>7.45</v>
      </c>
      <c r="H36" s="37">
        <v>7.63</v>
      </c>
      <c r="I36" s="37">
        <v>8.42</v>
      </c>
      <c r="J36" s="38">
        <v>7.71</v>
      </c>
      <c r="K36" s="22"/>
      <c r="L36" s="22"/>
      <c r="M36" s="22"/>
      <c r="N36" s="22"/>
      <c r="O36" s="22"/>
      <c r="P36" s="22"/>
    </row>
    <row r="37" spans="1:16" ht="39" customHeight="1" x14ac:dyDescent="0.15">
      <c r="A37" s="22"/>
      <c r="B37" s="35"/>
      <c r="C37" s="1145" t="s">
        <v>580</v>
      </c>
      <c r="D37" s="1146"/>
      <c r="E37" s="1147"/>
      <c r="F37" s="36">
        <v>2.35</v>
      </c>
      <c r="G37" s="37">
        <v>1.06</v>
      </c>
      <c r="H37" s="37">
        <v>1.88</v>
      </c>
      <c r="I37" s="37">
        <v>3.11</v>
      </c>
      <c r="J37" s="38">
        <v>3.03</v>
      </c>
      <c r="K37" s="22"/>
      <c r="L37" s="22"/>
      <c r="M37" s="22"/>
      <c r="N37" s="22"/>
      <c r="O37" s="22"/>
      <c r="P37" s="22"/>
    </row>
    <row r="38" spans="1:16" ht="39" customHeight="1" x14ac:dyDescent="0.15">
      <c r="A38" s="22"/>
      <c r="B38" s="35"/>
      <c r="C38" s="1145" t="s">
        <v>581</v>
      </c>
      <c r="D38" s="1146"/>
      <c r="E38" s="1147"/>
      <c r="F38" s="36" t="s">
        <v>529</v>
      </c>
      <c r="G38" s="37">
        <v>0.09</v>
      </c>
      <c r="H38" s="37">
        <v>0.3</v>
      </c>
      <c r="I38" s="37">
        <v>0.48</v>
      </c>
      <c r="J38" s="38">
        <v>0.62</v>
      </c>
      <c r="K38" s="22"/>
      <c r="L38" s="22"/>
      <c r="M38" s="22"/>
      <c r="N38" s="22"/>
      <c r="O38" s="22"/>
      <c r="P38" s="22"/>
    </row>
    <row r="39" spans="1:16" ht="39" customHeight="1" x14ac:dyDescent="0.15">
      <c r="A39" s="22"/>
      <c r="B39" s="35"/>
      <c r="C39" s="1145" t="s">
        <v>582</v>
      </c>
      <c r="D39" s="1146"/>
      <c r="E39" s="1147"/>
      <c r="F39" s="36">
        <v>2.74</v>
      </c>
      <c r="G39" s="37">
        <v>2.36</v>
      </c>
      <c r="H39" s="37">
        <v>1.91</v>
      </c>
      <c r="I39" s="37">
        <v>1.0900000000000001</v>
      </c>
      <c r="J39" s="38">
        <v>0.56999999999999995</v>
      </c>
      <c r="K39" s="22"/>
      <c r="L39" s="22"/>
      <c r="M39" s="22"/>
      <c r="N39" s="22"/>
      <c r="O39" s="22"/>
      <c r="P39" s="22"/>
    </row>
    <row r="40" spans="1:16" ht="39" customHeight="1" x14ac:dyDescent="0.15">
      <c r="A40" s="22"/>
      <c r="B40" s="35"/>
      <c r="C40" s="1145" t="s">
        <v>583</v>
      </c>
      <c r="D40" s="1146"/>
      <c r="E40" s="1147"/>
      <c r="F40" s="36">
        <v>1.18</v>
      </c>
      <c r="G40" s="37">
        <v>0.97</v>
      </c>
      <c r="H40" s="37">
        <v>0.96</v>
      </c>
      <c r="I40" s="37">
        <v>0.56999999999999995</v>
      </c>
      <c r="J40" s="38">
        <v>0.25</v>
      </c>
      <c r="K40" s="22"/>
      <c r="L40" s="22"/>
      <c r="M40" s="22"/>
      <c r="N40" s="22"/>
      <c r="O40" s="22"/>
      <c r="P40" s="22"/>
    </row>
    <row r="41" spans="1:16" ht="39" customHeight="1" x14ac:dyDescent="0.15">
      <c r="A41" s="22"/>
      <c r="B41" s="35"/>
      <c r="C41" s="1145" t="s">
        <v>584</v>
      </c>
      <c r="D41" s="1146"/>
      <c r="E41" s="1147"/>
      <c r="F41" s="36">
        <v>0.04</v>
      </c>
      <c r="G41" s="37">
        <v>0.03</v>
      </c>
      <c r="H41" s="37">
        <v>0.04</v>
      </c>
      <c r="I41" s="37">
        <v>0.04</v>
      </c>
      <c r="J41" s="38">
        <v>0.05</v>
      </c>
      <c r="K41" s="22"/>
      <c r="L41" s="22"/>
      <c r="M41" s="22"/>
      <c r="N41" s="22"/>
      <c r="O41" s="22"/>
      <c r="P41" s="22"/>
    </row>
    <row r="42" spans="1:16" ht="39" customHeight="1" x14ac:dyDescent="0.15">
      <c r="A42" s="22"/>
      <c r="B42" s="39"/>
      <c r="C42" s="1145" t="s">
        <v>585</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586</v>
      </c>
      <c r="D43" s="1149"/>
      <c r="E43" s="1150"/>
      <c r="F43" s="41">
        <v>10.7</v>
      </c>
      <c r="G43" s="42">
        <v>10.84</v>
      </c>
      <c r="H43" s="42">
        <v>10.19</v>
      </c>
      <c r="I43" s="42">
        <v>7.24</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MibuPWSdyRd+02fqV53zxPjzVy241dLQ/1A+u8LQuSSS47eD3YzYFW5QIdBgwrweybOc9oqIMvhilFs2idDRg==" saltValue="o7nE3FOSvECOVyIOBNJ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1757</v>
      </c>
      <c r="L45" s="60">
        <v>1602</v>
      </c>
      <c r="M45" s="60">
        <v>1617</v>
      </c>
      <c r="N45" s="60">
        <v>1652</v>
      </c>
      <c r="O45" s="61">
        <v>1754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1145</v>
      </c>
      <c r="L48" s="64">
        <v>1136</v>
      </c>
      <c r="M48" s="64">
        <v>1104</v>
      </c>
      <c r="N48" s="64">
        <v>1064</v>
      </c>
      <c r="O48" s="65">
        <v>1077</v>
      </c>
      <c r="P48" s="48"/>
      <c r="Q48" s="48"/>
      <c r="R48" s="48"/>
      <c r="S48" s="48"/>
      <c r="T48" s="48"/>
      <c r="U48" s="48"/>
    </row>
    <row r="49" spans="1:21" ht="30.75" customHeight="1" x14ac:dyDescent="0.15">
      <c r="A49" s="48"/>
      <c r="B49" s="1155"/>
      <c r="C49" s="1156"/>
      <c r="D49" s="62"/>
      <c r="E49" s="1161" t="s">
        <v>16</v>
      </c>
      <c r="F49" s="1161"/>
      <c r="G49" s="1161"/>
      <c r="H49" s="1161"/>
      <c r="I49" s="1161"/>
      <c r="J49" s="1162"/>
      <c r="K49" s="63">
        <v>29</v>
      </c>
      <c r="L49" s="64">
        <v>34</v>
      </c>
      <c r="M49" s="64">
        <v>38</v>
      </c>
      <c r="N49" s="64">
        <v>42</v>
      </c>
      <c r="O49" s="65">
        <v>44</v>
      </c>
      <c r="P49" s="48"/>
      <c r="Q49" s="48"/>
      <c r="R49" s="48"/>
      <c r="S49" s="48"/>
      <c r="T49" s="48"/>
      <c r="U49" s="48"/>
    </row>
    <row r="50" spans="1:21" ht="30.75" customHeight="1" x14ac:dyDescent="0.15">
      <c r="A50" s="48"/>
      <c r="B50" s="1155"/>
      <c r="C50" s="1156"/>
      <c r="D50" s="62"/>
      <c r="E50" s="1161" t="s">
        <v>17</v>
      </c>
      <c r="F50" s="1161"/>
      <c r="G50" s="1161"/>
      <c r="H50" s="1161"/>
      <c r="I50" s="1161"/>
      <c r="J50" s="1162"/>
      <c r="K50" s="63">
        <v>37</v>
      </c>
      <c r="L50" s="64">
        <v>19</v>
      </c>
      <c r="M50" s="64">
        <v>11</v>
      </c>
      <c r="N50" s="64">
        <v>10</v>
      </c>
      <c r="O50" s="65">
        <v>10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2154</v>
      </c>
      <c r="L52" s="64">
        <v>2144</v>
      </c>
      <c r="M52" s="64">
        <v>2098</v>
      </c>
      <c r="N52" s="64">
        <v>2083</v>
      </c>
      <c r="O52" s="65">
        <v>2099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814</v>
      </c>
      <c r="L53" s="69">
        <v>647</v>
      </c>
      <c r="M53" s="69">
        <v>672</v>
      </c>
      <c r="N53" s="69">
        <v>685</v>
      </c>
      <c r="O53" s="70">
        <v>786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MmTom8e+M7WzWYyKe4CWPh18Cd6wYY0O5ulgB3usabRYF1cAJjBDk08CqfrWV1ocRgGlC3oBRwXh5Bdyicvbw==" saltValue="pL1vkIPLky7W3qG/GnVh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84" t="s">
        <v>32</v>
      </c>
      <c r="C41" s="1185"/>
      <c r="D41" s="105"/>
      <c r="E41" s="1190" t="s">
        <v>33</v>
      </c>
      <c r="F41" s="1190"/>
      <c r="G41" s="1190"/>
      <c r="H41" s="1191"/>
      <c r="I41" s="355">
        <v>18458</v>
      </c>
      <c r="J41" s="356">
        <v>19142</v>
      </c>
      <c r="K41" s="356">
        <v>18532</v>
      </c>
      <c r="L41" s="356">
        <v>18039</v>
      </c>
      <c r="M41" s="357">
        <v>17445</v>
      </c>
    </row>
    <row r="42" spans="2:13" ht="27.75" customHeight="1" x14ac:dyDescent="0.15">
      <c r="B42" s="1186"/>
      <c r="C42" s="1187"/>
      <c r="D42" s="106"/>
      <c r="E42" s="1192" t="s">
        <v>34</v>
      </c>
      <c r="F42" s="1192"/>
      <c r="G42" s="1192"/>
      <c r="H42" s="1193"/>
      <c r="I42" s="358">
        <v>60</v>
      </c>
      <c r="J42" s="359">
        <v>42</v>
      </c>
      <c r="K42" s="359">
        <v>31</v>
      </c>
      <c r="L42" s="359">
        <v>21</v>
      </c>
      <c r="M42" s="360">
        <v>10</v>
      </c>
    </row>
    <row r="43" spans="2:13" ht="27.75" customHeight="1" x14ac:dyDescent="0.15">
      <c r="B43" s="1186"/>
      <c r="C43" s="1187"/>
      <c r="D43" s="106"/>
      <c r="E43" s="1192" t="s">
        <v>35</v>
      </c>
      <c r="F43" s="1192"/>
      <c r="G43" s="1192"/>
      <c r="H43" s="1193"/>
      <c r="I43" s="358">
        <v>9939</v>
      </c>
      <c r="J43" s="359">
        <v>9213</v>
      </c>
      <c r="K43" s="359">
        <v>8594</v>
      </c>
      <c r="L43" s="359">
        <v>8028</v>
      </c>
      <c r="M43" s="360">
        <v>7429</v>
      </c>
    </row>
    <row r="44" spans="2:13" ht="27.75" customHeight="1" x14ac:dyDescent="0.15">
      <c r="B44" s="1186"/>
      <c r="C44" s="1187"/>
      <c r="D44" s="106"/>
      <c r="E44" s="1192" t="s">
        <v>36</v>
      </c>
      <c r="F44" s="1192"/>
      <c r="G44" s="1192"/>
      <c r="H44" s="1193"/>
      <c r="I44" s="358">
        <v>173</v>
      </c>
      <c r="J44" s="359">
        <v>190</v>
      </c>
      <c r="K44" s="359">
        <v>171</v>
      </c>
      <c r="L44" s="359">
        <v>147</v>
      </c>
      <c r="M44" s="360">
        <v>104</v>
      </c>
    </row>
    <row r="45" spans="2:13" ht="27.75" customHeight="1" x14ac:dyDescent="0.15">
      <c r="B45" s="1186"/>
      <c r="C45" s="1187"/>
      <c r="D45" s="106"/>
      <c r="E45" s="1192" t="s">
        <v>37</v>
      </c>
      <c r="F45" s="1192"/>
      <c r="G45" s="1192"/>
      <c r="H45" s="1193"/>
      <c r="I45" s="358">
        <v>2228</v>
      </c>
      <c r="J45" s="359">
        <v>2193</v>
      </c>
      <c r="K45" s="359">
        <v>2210</v>
      </c>
      <c r="L45" s="359">
        <v>2202</v>
      </c>
      <c r="M45" s="360">
        <v>2009</v>
      </c>
    </row>
    <row r="46" spans="2:13" ht="27.75" customHeight="1" x14ac:dyDescent="0.15">
      <c r="B46" s="1186"/>
      <c r="C46" s="1187"/>
      <c r="D46" s="107"/>
      <c r="E46" s="1192" t="s">
        <v>38</v>
      </c>
      <c r="F46" s="1192"/>
      <c r="G46" s="1192"/>
      <c r="H46" s="1193"/>
      <c r="I46" s="358" t="s">
        <v>529</v>
      </c>
      <c r="J46" s="359" t="s">
        <v>529</v>
      </c>
      <c r="K46" s="359" t="s">
        <v>529</v>
      </c>
      <c r="L46" s="359" t="s">
        <v>529</v>
      </c>
      <c r="M46" s="360" t="s">
        <v>529</v>
      </c>
    </row>
    <row r="47" spans="2:13" ht="27.75" customHeight="1" x14ac:dyDescent="0.15">
      <c r="B47" s="1186"/>
      <c r="C47" s="1187"/>
      <c r="D47" s="108"/>
      <c r="E47" s="1194" t="s">
        <v>39</v>
      </c>
      <c r="F47" s="1195"/>
      <c r="G47" s="1195"/>
      <c r="H47" s="1196"/>
      <c r="I47" s="358" t="s">
        <v>529</v>
      </c>
      <c r="J47" s="359" t="s">
        <v>529</v>
      </c>
      <c r="K47" s="359" t="s">
        <v>529</v>
      </c>
      <c r="L47" s="359" t="s">
        <v>529</v>
      </c>
      <c r="M47" s="360" t="s">
        <v>529</v>
      </c>
    </row>
    <row r="48" spans="2:13" ht="27.75" customHeight="1" x14ac:dyDescent="0.15">
      <c r="B48" s="1186"/>
      <c r="C48" s="1187"/>
      <c r="D48" s="106"/>
      <c r="E48" s="1192" t="s">
        <v>40</v>
      </c>
      <c r="F48" s="1192"/>
      <c r="G48" s="1192"/>
      <c r="H48" s="1193"/>
      <c r="I48" s="358" t="s">
        <v>529</v>
      </c>
      <c r="J48" s="359" t="s">
        <v>529</v>
      </c>
      <c r="K48" s="359" t="s">
        <v>529</v>
      </c>
      <c r="L48" s="359" t="s">
        <v>529</v>
      </c>
      <c r="M48" s="360" t="s">
        <v>529</v>
      </c>
    </row>
    <row r="49" spans="2:13" ht="27.75" customHeight="1" x14ac:dyDescent="0.15">
      <c r="B49" s="1188"/>
      <c r="C49" s="1189"/>
      <c r="D49" s="106"/>
      <c r="E49" s="1192" t="s">
        <v>41</v>
      </c>
      <c r="F49" s="1192"/>
      <c r="G49" s="1192"/>
      <c r="H49" s="1193"/>
      <c r="I49" s="358" t="s">
        <v>529</v>
      </c>
      <c r="J49" s="359" t="s">
        <v>529</v>
      </c>
      <c r="K49" s="359" t="s">
        <v>529</v>
      </c>
      <c r="L49" s="359" t="s">
        <v>529</v>
      </c>
      <c r="M49" s="360" t="s">
        <v>529</v>
      </c>
    </row>
    <row r="50" spans="2:13" ht="27.75" customHeight="1" x14ac:dyDescent="0.15">
      <c r="B50" s="1197" t="s">
        <v>42</v>
      </c>
      <c r="C50" s="1198"/>
      <c r="D50" s="109"/>
      <c r="E50" s="1192" t="s">
        <v>43</v>
      </c>
      <c r="F50" s="1192"/>
      <c r="G50" s="1192"/>
      <c r="H50" s="1193"/>
      <c r="I50" s="358">
        <v>6963</v>
      </c>
      <c r="J50" s="359">
        <v>7476</v>
      </c>
      <c r="K50" s="359">
        <v>7630</v>
      </c>
      <c r="L50" s="359">
        <v>10484</v>
      </c>
      <c r="M50" s="360">
        <v>11877</v>
      </c>
    </row>
    <row r="51" spans="2:13" ht="27.75" customHeight="1" x14ac:dyDescent="0.15">
      <c r="B51" s="1186"/>
      <c r="C51" s="1187"/>
      <c r="D51" s="106"/>
      <c r="E51" s="1192" t="s">
        <v>44</v>
      </c>
      <c r="F51" s="1192"/>
      <c r="G51" s="1192"/>
      <c r="H51" s="1193"/>
      <c r="I51" s="358">
        <v>872</v>
      </c>
      <c r="J51" s="359">
        <v>832</v>
      </c>
      <c r="K51" s="359">
        <v>836</v>
      </c>
      <c r="L51" s="359">
        <v>812</v>
      </c>
      <c r="M51" s="360">
        <v>764</v>
      </c>
    </row>
    <row r="52" spans="2:13" ht="27.75" customHeight="1" x14ac:dyDescent="0.15">
      <c r="B52" s="1188"/>
      <c r="C52" s="1189"/>
      <c r="D52" s="106"/>
      <c r="E52" s="1192" t="s">
        <v>45</v>
      </c>
      <c r="F52" s="1192"/>
      <c r="G52" s="1192"/>
      <c r="H52" s="1193"/>
      <c r="I52" s="358">
        <v>22646</v>
      </c>
      <c r="J52" s="359">
        <v>22740</v>
      </c>
      <c r="K52" s="359">
        <v>21710</v>
      </c>
      <c r="L52" s="359">
        <v>20514</v>
      </c>
      <c r="M52" s="360">
        <v>19526</v>
      </c>
    </row>
    <row r="53" spans="2:13" ht="27.75" customHeight="1" thickBot="1" x14ac:dyDescent="0.2">
      <c r="B53" s="1199" t="s">
        <v>46</v>
      </c>
      <c r="C53" s="1200"/>
      <c r="D53" s="110"/>
      <c r="E53" s="1201" t="s">
        <v>47</v>
      </c>
      <c r="F53" s="1201"/>
      <c r="G53" s="1201"/>
      <c r="H53" s="1202"/>
      <c r="I53" s="361">
        <v>378</v>
      </c>
      <c r="J53" s="362">
        <v>-269</v>
      </c>
      <c r="K53" s="362">
        <v>-637</v>
      </c>
      <c r="L53" s="362">
        <v>-3374</v>
      </c>
      <c r="M53" s="363">
        <v>-5169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x2So+l6Nd3qer/W52bhB5XxC+nGey9vXJ6Ajol5b34o/wTEebmc2N5C7vsHXKS7OIgnO+cB+HOd1ZqYM2kmQ==" saltValue="2sO8vSVFP2S/6cDSXNKU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5099</v>
      </c>
      <c r="G55" s="122">
        <v>5102</v>
      </c>
      <c r="H55" s="123">
        <v>5104</v>
      </c>
    </row>
    <row r="56" spans="2:8" ht="52.5" customHeight="1" x14ac:dyDescent="0.15">
      <c r="B56" s="124"/>
      <c r="C56" s="1213" t="s">
        <v>51</v>
      </c>
      <c r="D56" s="1213"/>
      <c r="E56" s="1214"/>
      <c r="F56" s="125">
        <v>293</v>
      </c>
      <c r="G56" s="125">
        <v>294</v>
      </c>
      <c r="H56" s="126">
        <v>294</v>
      </c>
    </row>
    <row r="57" spans="2:8" ht="53.25" customHeight="1" x14ac:dyDescent="0.15">
      <c r="B57" s="124"/>
      <c r="C57" s="1215" t="s">
        <v>52</v>
      </c>
      <c r="D57" s="1215"/>
      <c r="E57" s="1216"/>
      <c r="F57" s="127">
        <v>1756</v>
      </c>
      <c r="G57" s="127">
        <v>4547</v>
      </c>
      <c r="H57" s="128">
        <v>5658</v>
      </c>
    </row>
    <row r="58" spans="2:8" ht="45.75" customHeight="1" x14ac:dyDescent="0.15">
      <c r="B58" s="129"/>
      <c r="C58" s="1203" t="s">
        <v>607</v>
      </c>
      <c r="D58" s="1204"/>
      <c r="E58" s="1205"/>
      <c r="F58" s="130">
        <v>0</v>
      </c>
      <c r="G58" s="130">
        <v>1200</v>
      </c>
      <c r="H58" s="131">
        <v>1200</v>
      </c>
    </row>
    <row r="59" spans="2:8" ht="45.75" customHeight="1" x14ac:dyDescent="0.15">
      <c r="B59" s="129"/>
      <c r="C59" s="1203" t="s">
        <v>608</v>
      </c>
      <c r="D59" s="1204"/>
      <c r="E59" s="1205"/>
      <c r="F59" s="130">
        <v>0</v>
      </c>
      <c r="G59" s="130">
        <v>0</v>
      </c>
      <c r="H59" s="131">
        <v>1025</v>
      </c>
    </row>
    <row r="60" spans="2:8" ht="45.75" customHeight="1" x14ac:dyDescent="0.15">
      <c r="B60" s="129"/>
      <c r="C60" s="1203" t="s">
        <v>609</v>
      </c>
      <c r="D60" s="1204"/>
      <c r="E60" s="1205"/>
      <c r="F60" s="130">
        <v>457</v>
      </c>
      <c r="G60" s="130">
        <v>416</v>
      </c>
      <c r="H60" s="131">
        <v>808</v>
      </c>
    </row>
    <row r="61" spans="2:8" ht="45.75" customHeight="1" x14ac:dyDescent="0.15">
      <c r="B61" s="129"/>
      <c r="C61" s="1203" t="s">
        <v>610</v>
      </c>
      <c r="D61" s="1204"/>
      <c r="E61" s="1205"/>
      <c r="F61" s="130">
        <v>37</v>
      </c>
      <c r="G61" s="130">
        <v>737</v>
      </c>
      <c r="H61" s="131">
        <v>737</v>
      </c>
    </row>
    <row r="62" spans="2:8" ht="45.75" customHeight="1" thickBot="1" x14ac:dyDescent="0.2">
      <c r="B62" s="132"/>
      <c r="C62" s="1206" t="s">
        <v>611</v>
      </c>
      <c r="D62" s="1207"/>
      <c r="E62" s="1208"/>
      <c r="F62" s="133">
        <v>655</v>
      </c>
      <c r="G62" s="133">
        <v>688</v>
      </c>
      <c r="H62" s="134">
        <v>709</v>
      </c>
    </row>
    <row r="63" spans="2:8" ht="52.5" customHeight="1" thickBot="1" x14ac:dyDescent="0.2">
      <c r="B63" s="135"/>
      <c r="C63" s="1209" t="s">
        <v>53</v>
      </c>
      <c r="D63" s="1209"/>
      <c r="E63" s="1210"/>
      <c r="F63" s="136">
        <v>7148</v>
      </c>
      <c r="G63" s="136">
        <v>9942</v>
      </c>
      <c r="H63" s="137">
        <v>11056</v>
      </c>
    </row>
    <row r="64" spans="2:8" x14ac:dyDescent="0.15"/>
  </sheetData>
  <sheetProtection algorithmName="SHA-512" hashValue="QzVoWuw0Vl0aS45w+FkmFiPpDNoZ7Os7QjZ9dO69bp0Or2/JVH6LU0K1TUiwl+dVBPaetpiwu6UDYeSbSOmCvQ==" saltValue="HwdgFw+M+yf6TQ06nDvT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77916</v>
      </c>
      <c r="E3" s="156"/>
      <c r="F3" s="157">
        <v>69729</v>
      </c>
      <c r="G3" s="158"/>
      <c r="H3" s="159"/>
    </row>
    <row r="4" spans="1:8" x14ac:dyDescent="0.15">
      <c r="A4" s="160"/>
      <c r="B4" s="161"/>
      <c r="C4" s="162"/>
      <c r="D4" s="163">
        <v>51804</v>
      </c>
      <c r="E4" s="164"/>
      <c r="F4" s="165">
        <v>38908</v>
      </c>
      <c r="G4" s="166"/>
      <c r="H4" s="167"/>
    </row>
    <row r="5" spans="1:8" x14ac:dyDescent="0.15">
      <c r="A5" s="148" t="s">
        <v>562</v>
      </c>
      <c r="B5" s="153"/>
      <c r="C5" s="154"/>
      <c r="D5" s="155">
        <v>93248</v>
      </c>
      <c r="E5" s="156"/>
      <c r="F5" s="157">
        <v>74581</v>
      </c>
      <c r="G5" s="158"/>
      <c r="H5" s="159"/>
    </row>
    <row r="6" spans="1:8" x14ac:dyDescent="0.15">
      <c r="A6" s="160"/>
      <c r="B6" s="161"/>
      <c r="C6" s="162"/>
      <c r="D6" s="163">
        <v>56141</v>
      </c>
      <c r="E6" s="164"/>
      <c r="F6" s="165">
        <v>41563</v>
      </c>
      <c r="G6" s="166"/>
      <c r="H6" s="167"/>
    </row>
    <row r="7" spans="1:8" x14ac:dyDescent="0.15">
      <c r="A7" s="148" t="s">
        <v>563</v>
      </c>
      <c r="B7" s="153"/>
      <c r="C7" s="154"/>
      <c r="D7" s="155">
        <v>60805</v>
      </c>
      <c r="E7" s="156"/>
      <c r="F7" s="157">
        <v>76347</v>
      </c>
      <c r="G7" s="158"/>
      <c r="H7" s="159"/>
    </row>
    <row r="8" spans="1:8" x14ac:dyDescent="0.15">
      <c r="A8" s="160"/>
      <c r="B8" s="161"/>
      <c r="C8" s="162"/>
      <c r="D8" s="163">
        <v>29068</v>
      </c>
      <c r="E8" s="164"/>
      <c r="F8" s="165">
        <v>41762</v>
      </c>
      <c r="G8" s="166"/>
      <c r="H8" s="167"/>
    </row>
    <row r="9" spans="1:8" x14ac:dyDescent="0.15">
      <c r="A9" s="148" t="s">
        <v>564</v>
      </c>
      <c r="B9" s="153"/>
      <c r="C9" s="154"/>
      <c r="D9" s="155">
        <v>55239</v>
      </c>
      <c r="E9" s="156"/>
      <c r="F9" s="157">
        <v>69604</v>
      </c>
      <c r="G9" s="158"/>
      <c r="H9" s="159"/>
    </row>
    <row r="10" spans="1:8" x14ac:dyDescent="0.15">
      <c r="A10" s="160"/>
      <c r="B10" s="161"/>
      <c r="C10" s="162"/>
      <c r="D10" s="163">
        <v>38037</v>
      </c>
      <c r="E10" s="164"/>
      <c r="F10" s="165">
        <v>36247</v>
      </c>
      <c r="G10" s="166"/>
      <c r="H10" s="167"/>
    </row>
    <row r="11" spans="1:8" x14ac:dyDescent="0.15">
      <c r="A11" s="148" t="s">
        <v>565</v>
      </c>
      <c r="B11" s="153"/>
      <c r="C11" s="154"/>
      <c r="D11" s="155">
        <v>98508</v>
      </c>
      <c r="E11" s="156"/>
      <c r="F11" s="157">
        <v>68410</v>
      </c>
      <c r="G11" s="158"/>
      <c r="H11" s="159"/>
    </row>
    <row r="12" spans="1:8" x14ac:dyDescent="0.15">
      <c r="A12" s="160"/>
      <c r="B12" s="161"/>
      <c r="C12" s="168"/>
      <c r="D12" s="163">
        <v>42133</v>
      </c>
      <c r="E12" s="164"/>
      <c r="F12" s="165">
        <v>35086</v>
      </c>
      <c r="G12" s="166"/>
      <c r="H12" s="167"/>
    </row>
    <row r="13" spans="1:8" x14ac:dyDescent="0.15">
      <c r="A13" s="148"/>
      <c r="B13" s="153"/>
      <c r="C13" s="169"/>
      <c r="D13" s="170">
        <v>77143</v>
      </c>
      <c r="E13" s="171"/>
      <c r="F13" s="172">
        <v>71734</v>
      </c>
      <c r="G13" s="173"/>
      <c r="H13" s="159"/>
    </row>
    <row r="14" spans="1:8" x14ac:dyDescent="0.15">
      <c r="A14" s="160"/>
      <c r="B14" s="161"/>
      <c r="C14" s="162"/>
      <c r="D14" s="163">
        <v>43437</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16.12</v>
      </c>
      <c r="C19" s="174">
        <f>ROUND(VALUE(SUBSTITUTE(実質収支比率等に係る経年分析!G$48,"▲","-")),2)</f>
        <v>14.74</v>
      </c>
      <c r="D19" s="174">
        <f>ROUND(VALUE(SUBSTITUTE(実質収支比率等に係る経年分析!H$48,"▲","-")),2)</f>
        <v>24.65</v>
      </c>
      <c r="E19" s="174">
        <f>ROUND(VALUE(SUBSTITUTE(実質収支比率等に係る経年分析!I$48,"▲","-")),2)</f>
        <v>18.489999999999998</v>
      </c>
      <c r="F19" s="174">
        <f>ROUND(VALUE(SUBSTITUTE(実質収支比率等に係る経年分析!J$48,"▲","-")),2)</f>
        <v>19.88</v>
      </c>
    </row>
    <row r="20" spans="1:11" x14ac:dyDescent="0.15">
      <c r="A20" s="174" t="s">
        <v>57</v>
      </c>
      <c r="B20" s="174">
        <f>ROUND(VALUE(SUBSTITUTE(実質収支比率等に係る経年分析!F$47,"▲","-")),2)</f>
        <v>42.72</v>
      </c>
      <c r="C20" s="174">
        <f>ROUND(VALUE(SUBSTITUTE(実質収支比率等に係る経年分析!G$47,"▲","-")),2)</f>
        <v>42.99</v>
      </c>
      <c r="D20" s="174">
        <f>ROUND(VALUE(SUBSTITUTE(実質収支比率等に係る経年分析!H$47,"▲","-")),2)</f>
        <v>41.89</v>
      </c>
      <c r="E20" s="174">
        <f>ROUND(VALUE(SUBSTITUTE(実質収支比率等に係る経年分析!I$47,"▲","-")),2)</f>
        <v>40.97</v>
      </c>
      <c r="F20" s="174">
        <f>ROUND(VALUE(SUBSTITUTE(実質収支比率等に係る経年分析!J$47,"▲","-")),2)</f>
        <v>42.58</v>
      </c>
    </row>
    <row r="21" spans="1:11" x14ac:dyDescent="0.15">
      <c r="A21" s="174" t="s">
        <v>58</v>
      </c>
      <c r="B21" s="174">
        <f>IF(ISNUMBER(VALUE(SUBSTITUTE(実質収支比率等に係る経年分析!F$49,"▲","-"))),ROUND(VALUE(SUBSTITUTE(実質収支比率等に係る経年分析!F$49,"▲","-")),2),NA())</f>
        <v>1.47</v>
      </c>
      <c r="C21" s="174">
        <f>IF(ISNUMBER(VALUE(SUBSTITUTE(実質収支比率等に係る経年分析!G$49,"▲","-"))),ROUND(VALUE(SUBSTITUTE(実質収支比率等に係る経年分析!G$49,"▲","-")),2),NA())</f>
        <v>-0.98</v>
      </c>
      <c r="D21" s="174">
        <f>IF(ISNUMBER(VALUE(SUBSTITUTE(実質収支比率等に係る経年分析!H$49,"▲","-"))),ROUND(VALUE(SUBSTITUTE(実質収支比率等に係る経年分析!H$49,"▲","-")),2),NA())</f>
        <v>10.32</v>
      </c>
      <c r="E21" s="174">
        <f>IF(ISNUMBER(VALUE(SUBSTITUTE(実質収支比率等に係る経年分析!I$49,"▲","-"))),ROUND(VALUE(SUBSTITUTE(実質収支比率等に係る経年分析!I$49,"▲","-")),2),NA())</f>
        <v>-5.59</v>
      </c>
      <c r="F21" s="174">
        <f>IF(ISNUMBER(VALUE(SUBSTITUTE(実質収支比率等に係る経年分析!J$49,"▲","-"))),ROUND(VALUE(SUBSTITUTE(実質収支比率等に係る経年分析!J$49,"▲","-")),2),NA())</f>
        <v>0.69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10.84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10.19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7.24</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高柳工場団地開発事業特別会計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0.96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0.56999999999999995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2.74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2.36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1.91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1.0900000000000001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0.56999999999999995</v>
      </c>
    </row>
    <row r="32" spans="1:11" x14ac:dyDescent="0.15">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3.03</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12.17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13.58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18.489999999999998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19.88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2154</v>
      </c>
      <c r="E42" s="176"/>
      <c r="F42" s="176"/>
      <c r="G42" s="176">
        <f>'実質公債費比率（分子）の構造'!L$52</f>
        <v>2144</v>
      </c>
      <c r="H42" s="176"/>
      <c r="I42" s="176"/>
      <c r="J42" s="176">
        <f>'実質公債費比率（分子）の構造'!M$52</f>
        <v>2098</v>
      </c>
      <c r="K42" s="176"/>
      <c r="L42" s="176"/>
      <c r="M42" s="176">
        <f>'実質公債費比率（分子）の構造'!N$52</f>
        <v>2083</v>
      </c>
      <c r="N42" s="176"/>
      <c r="O42" s="176"/>
      <c r="P42" s="176">
        <f>'実質公債費比率（分子）の構造'!O$52</f>
        <v>2099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37</v>
      </c>
      <c r="C44" s="176"/>
      <c r="D44" s="176"/>
      <c r="E44" s="176">
        <f>'実質公債費比率（分子）の構造'!L$50</f>
        <v>19</v>
      </c>
      <c r="F44" s="176"/>
      <c r="G44" s="176"/>
      <c r="H44" s="176">
        <f>'実質公債費比率（分子）の構造'!M$50</f>
        <v>11</v>
      </c>
      <c r="I44" s="176"/>
      <c r="J44" s="176"/>
      <c r="K44" s="176">
        <f>'実質公債費比率（分子）の構造'!N$50</f>
        <v>10</v>
      </c>
      <c r="L44" s="176"/>
      <c r="M44" s="176"/>
      <c r="N44" s="176">
        <f>'実質公債費比率（分子）の構造'!O$50</f>
        <v>10</v>
      </c>
      <c r="O44" s="176"/>
      <c r="P44" s="176"/>
    </row>
    <row r="45" spans="1:16" x14ac:dyDescent="0.15">
      <c r="A45" s="176" t="s">
        <v>68</v>
      </c>
      <c r="B45" s="176">
        <f>'実質公債費比率（分子）の構造'!K$49</f>
        <v>29</v>
      </c>
      <c r="C45" s="176"/>
      <c r="D45" s="176"/>
      <c r="E45" s="176">
        <f>'実質公債費比率（分子）の構造'!L$49</f>
        <v>34</v>
      </c>
      <c r="F45" s="176"/>
      <c r="G45" s="176"/>
      <c r="H45" s="176">
        <f>'実質公債費比率（分子）の構造'!M$49</f>
        <v>38</v>
      </c>
      <c r="I45" s="176"/>
      <c r="J45" s="176"/>
      <c r="K45" s="176">
        <f>'実質公債費比率（分子）の構造'!N$49</f>
        <v>42</v>
      </c>
      <c r="L45" s="176"/>
      <c r="M45" s="176"/>
      <c r="N45" s="176">
        <f>'実質公債費比率（分子）の構造'!O$49</f>
        <v>44</v>
      </c>
      <c r="O45" s="176"/>
      <c r="P45" s="176"/>
    </row>
    <row r="46" spans="1:16" x14ac:dyDescent="0.15">
      <c r="A46" s="176" t="s">
        <v>69</v>
      </c>
      <c r="B46" s="176">
        <f>'実質公債費比率（分子）の構造'!K$48</f>
        <v>1145</v>
      </c>
      <c r="C46" s="176"/>
      <c r="D46" s="176"/>
      <c r="E46" s="176">
        <f>'実質公債費比率（分子）の構造'!L$48</f>
        <v>1136</v>
      </c>
      <c r="F46" s="176"/>
      <c r="G46" s="176"/>
      <c r="H46" s="176">
        <f>'実質公債費比率（分子）の構造'!M$48</f>
        <v>1104</v>
      </c>
      <c r="I46" s="176"/>
      <c r="J46" s="176"/>
      <c r="K46" s="176">
        <f>'実質公債費比率（分子）の構造'!N$48</f>
        <v>1064</v>
      </c>
      <c r="L46" s="176"/>
      <c r="M46" s="176"/>
      <c r="N46" s="176">
        <f>'実質公債費比率（分子）の構造'!O$48</f>
        <v>1077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1757</v>
      </c>
      <c r="C49" s="176"/>
      <c r="D49" s="176"/>
      <c r="E49" s="176">
        <f>'実質公債費比率（分子）の構造'!L$45</f>
        <v>1602</v>
      </c>
      <c r="F49" s="176"/>
      <c r="G49" s="176"/>
      <c r="H49" s="176">
        <f>'実質公債費比率（分子）の構造'!M$45</f>
        <v>1617</v>
      </c>
      <c r="I49" s="176"/>
      <c r="J49" s="176"/>
      <c r="K49" s="176">
        <f>'実質公債費比率（分子）の構造'!N$45</f>
        <v>1652</v>
      </c>
      <c r="L49" s="176"/>
      <c r="M49" s="176"/>
      <c r="N49" s="176">
        <f>'実質公債費比率（分子）の構造'!O$45</f>
        <v>1754</v>
      </c>
      <c r="O49" s="176"/>
      <c r="P49" s="176"/>
    </row>
    <row r="50" spans="1:16" x14ac:dyDescent="0.15">
      <c r="A50" s="176" t="s">
        <v>73</v>
      </c>
      <c r="B50" s="176" t="e">
        <f>NA()</f>
        <v>#N/A</v>
      </c>
      <c r="C50" s="176">
        <f>IF(ISNUMBER('実質公債費比率（分子）の構造'!K$53),'実質公債費比率（分子）の構造'!K$53,NA())</f>
        <v>814</v>
      </c>
      <c r="D50" s="176" t="e">
        <f>NA()</f>
        <v>#N/A</v>
      </c>
      <c r="E50" s="176" t="e">
        <f>NA()</f>
        <v>#N/A</v>
      </c>
      <c r="F50" s="176">
        <f>IF(ISNUMBER('実質公債費比率（分子）の構造'!L$53),'実質公債費比率（分子）の構造'!L$53,NA())</f>
        <v>647</v>
      </c>
      <c r="G50" s="176" t="e">
        <f>NA()</f>
        <v>#N/A</v>
      </c>
      <c r="H50" s="176" t="e">
        <f>NA()</f>
        <v>#N/A</v>
      </c>
      <c r="I50" s="176">
        <f>IF(ISNUMBER('実質公債費比率（分子）の構造'!M$53),'実質公債費比率（分子）の構造'!M$53,NA())</f>
        <v>672</v>
      </c>
      <c r="J50" s="176" t="e">
        <f>NA()</f>
        <v>#N/A</v>
      </c>
      <c r="K50" s="176" t="e">
        <f>NA()</f>
        <v>#N/A</v>
      </c>
      <c r="L50" s="176">
        <f>IF(ISNUMBER('実質公債費比率（分子）の構造'!N$53),'実質公債費比率（分子）の構造'!N$53,NA())</f>
        <v>685</v>
      </c>
      <c r="M50" s="176" t="e">
        <f>NA()</f>
        <v>#N/A</v>
      </c>
      <c r="N50" s="176" t="e">
        <f>NA()</f>
        <v>#N/A</v>
      </c>
      <c r="O50" s="176">
        <f>IF(ISNUMBER('実質公債費比率（分子）の構造'!O$53),'実質公債費比率（分子）の構造'!O$53,NA())</f>
        <v>786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22646</v>
      </c>
      <c r="E56" s="175"/>
      <c r="F56" s="175"/>
      <c r="G56" s="175">
        <f>'将来負担比率（分子）の構造'!J$52</f>
        <v>22740</v>
      </c>
      <c r="H56" s="175"/>
      <c r="I56" s="175"/>
      <c r="J56" s="175">
        <f>'将来負担比率（分子）の構造'!K$52</f>
        <v>21710</v>
      </c>
      <c r="K56" s="175"/>
      <c r="L56" s="175"/>
      <c r="M56" s="175">
        <f>'将来負担比率（分子）の構造'!L$52</f>
        <v>20514</v>
      </c>
      <c r="N56" s="175"/>
      <c r="O56" s="175"/>
      <c r="P56" s="175">
        <f>'将来負担比率（分子）の構造'!M$52</f>
        <v>19526</v>
      </c>
    </row>
    <row r="57" spans="1:16" x14ac:dyDescent="0.15">
      <c r="A57" s="175" t="s">
        <v>44</v>
      </c>
      <c r="B57" s="175"/>
      <c r="C57" s="175"/>
      <c r="D57" s="175">
        <f>'将来負担比率（分子）の構造'!I$51</f>
        <v>872</v>
      </c>
      <c r="E57" s="175"/>
      <c r="F57" s="175"/>
      <c r="G57" s="175">
        <f>'将来負担比率（分子）の構造'!J$51</f>
        <v>832</v>
      </c>
      <c r="H57" s="175"/>
      <c r="I57" s="175"/>
      <c r="J57" s="175">
        <f>'将来負担比率（分子）の構造'!K$51</f>
        <v>836</v>
      </c>
      <c r="K57" s="175"/>
      <c r="L57" s="175"/>
      <c r="M57" s="175">
        <f>'将来負担比率（分子）の構造'!L$51</f>
        <v>812</v>
      </c>
      <c r="N57" s="175"/>
      <c r="O57" s="175"/>
      <c r="P57" s="175">
        <f>'将来負担比率（分子）の構造'!M$51</f>
        <v>764</v>
      </c>
    </row>
    <row r="58" spans="1:16" x14ac:dyDescent="0.15">
      <c r="A58" s="175" t="s">
        <v>43</v>
      </c>
      <c r="B58" s="175"/>
      <c r="C58" s="175"/>
      <c r="D58" s="175">
        <f>'将来負担比率（分子）の構造'!I$50</f>
        <v>6963</v>
      </c>
      <c r="E58" s="175"/>
      <c r="F58" s="175"/>
      <c r="G58" s="175">
        <f>'将来負担比率（分子）の構造'!J$50</f>
        <v>7476</v>
      </c>
      <c r="H58" s="175"/>
      <c r="I58" s="175"/>
      <c r="J58" s="175">
        <f>'将来負担比率（分子）の構造'!K$50</f>
        <v>7630</v>
      </c>
      <c r="K58" s="175"/>
      <c r="L58" s="175"/>
      <c r="M58" s="175">
        <f>'将来負担比率（分子）の構造'!L$50</f>
        <v>10484</v>
      </c>
      <c r="N58" s="175"/>
      <c r="O58" s="175"/>
      <c r="P58" s="175">
        <f>'将来負担比率（分子）の構造'!M$50</f>
        <v>11877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2228</v>
      </c>
      <c r="C62" s="175"/>
      <c r="D62" s="175"/>
      <c r="E62" s="175">
        <f>'将来負担比率（分子）の構造'!J$45</f>
        <v>2193</v>
      </c>
      <c r="F62" s="175"/>
      <c r="G62" s="175"/>
      <c r="H62" s="175">
        <f>'将来負担比率（分子）の構造'!K$45</f>
        <v>2210</v>
      </c>
      <c r="I62" s="175"/>
      <c r="J62" s="175"/>
      <c r="K62" s="175">
        <f>'将来負担比率（分子）の構造'!L$45</f>
        <v>2202</v>
      </c>
      <c r="L62" s="175"/>
      <c r="M62" s="175"/>
      <c r="N62" s="175">
        <f>'将来負担比率（分子）の構造'!M$45</f>
        <v>2009</v>
      </c>
      <c r="O62" s="175"/>
      <c r="P62" s="175"/>
    </row>
    <row r="63" spans="1:16" x14ac:dyDescent="0.15">
      <c r="A63" s="175" t="s">
        <v>36</v>
      </c>
      <c r="B63" s="175">
        <f>'将来負担比率（分子）の構造'!I$44</f>
        <v>173</v>
      </c>
      <c r="C63" s="175"/>
      <c r="D63" s="175"/>
      <c r="E63" s="175">
        <f>'将来負担比率（分子）の構造'!J$44</f>
        <v>190</v>
      </c>
      <c r="F63" s="175"/>
      <c r="G63" s="175"/>
      <c r="H63" s="175">
        <f>'将来負担比率（分子）の構造'!K$44</f>
        <v>171</v>
      </c>
      <c r="I63" s="175"/>
      <c r="J63" s="175"/>
      <c r="K63" s="175">
        <f>'将来負担比率（分子）の構造'!L$44</f>
        <v>147</v>
      </c>
      <c r="L63" s="175"/>
      <c r="M63" s="175"/>
      <c r="N63" s="175">
        <f>'将来負担比率（分子）の構造'!M$44</f>
        <v>104</v>
      </c>
      <c r="O63" s="175"/>
      <c r="P63" s="175"/>
    </row>
    <row r="64" spans="1:16" x14ac:dyDescent="0.15">
      <c r="A64" s="175" t="s">
        <v>35</v>
      </c>
      <c r="B64" s="175">
        <f>'将来負担比率（分子）の構造'!I$43</f>
        <v>9939</v>
      </c>
      <c r="C64" s="175"/>
      <c r="D64" s="175"/>
      <c r="E64" s="175">
        <f>'将来負担比率（分子）の構造'!J$43</f>
        <v>9213</v>
      </c>
      <c r="F64" s="175"/>
      <c r="G64" s="175"/>
      <c r="H64" s="175">
        <f>'将来負担比率（分子）の構造'!K$43</f>
        <v>8594</v>
      </c>
      <c r="I64" s="175"/>
      <c r="J64" s="175"/>
      <c r="K64" s="175">
        <f>'将来負担比率（分子）の構造'!L$43</f>
        <v>8028</v>
      </c>
      <c r="L64" s="175"/>
      <c r="M64" s="175"/>
      <c r="N64" s="175">
        <f>'将来負担比率（分子）の構造'!M$43</f>
        <v>7429</v>
      </c>
      <c r="O64" s="175"/>
      <c r="P64" s="175"/>
    </row>
    <row r="65" spans="1:16" x14ac:dyDescent="0.15">
      <c r="A65" s="175" t="s">
        <v>34</v>
      </c>
      <c r="B65" s="175">
        <f>'将来負担比率（分子）の構造'!I$42</f>
        <v>60</v>
      </c>
      <c r="C65" s="175"/>
      <c r="D65" s="175"/>
      <c r="E65" s="175">
        <f>'将来負担比率（分子）の構造'!J$42</f>
        <v>42</v>
      </c>
      <c r="F65" s="175"/>
      <c r="G65" s="175"/>
      <c r="H65" s="175">
        <f>'将来負担比率（分子）の構造'!K$42</f>
        <v>31</v>
      </c>
      <c r="I65" s="175"/>
      <c r="J65" s="175"/>
      <c r="K65" s="175">
        <f>'将来負担比率（分子）の構造'!L$42</f>
        <v>21</v>
      </c>
      <c r="L65" s="175"/>
      <c r="M65" s="175"/>
      <c r="N65" s="175">
        <f>'将来負担比率（分子）の構造'!M$42</f>
        <v>10</v>
      </c>
      <c r="O65" s="175"/>
      <c r="P65" s="175"/>
    </row>
    <row r="66" spans="1:16" x14ac:dyDescent="0.15">
      <c r="A66" s="175" t="s">
        <v>33</v>
      </c>
      <c r="B66" s="175">
        <f>'将来負担比率（分子）の構造'!I$41</f>
        <v>18458</v>
      </c>
      <c r="C66" s="175"/>
      <c r="D66" s="175"/>
      <c r="E66" s="175">
        <f>'将来負担比率（分子）の構造'!J$41</f>
        <v>19142</v>
      </c>
      <c r="F66" s="175"/>
      <c r="G66" s="175"/>
      <c r="H66" s="175">
        <f>'将来負担比率（分子）の構造'!K$41</f>
        <v>18532</v>
      </c>
      <c r="I66" s="175"/>
      <c r="J66" s="175"/>
      <c r="K66" s="175">
        <f>'将来負担比率（分子）の構造'!L$41</f>
        <v>18039</v>
      </c>
      <c r="L66" s="175"/>
      <c r="M66" s="175"/>
      <c r="N66" s="175">
        <f>'将来負担比率（分子）の構造'!M$41</f>
        <v>17445</v>
      </c>
      <c r="O66" s="175"/>
      <c r="P66" s="175"/>
    </row>
    <row r="67" spans="1:16" x14ac:dyDescent="0.15">
      <c r="A67" s="175" t="s">
        <v>77</v>
      </c>
      <c r="B67" s="175" t="e">
        <f>NA()</f>
        <v>#N/A</v>
      </c>
      <c r="C67" s="175">
        <f>IF(ISNUMBER('将来負担比率（分子）の構造'!I$53), IF('将来負担比率（分子）の構造'!I$53 &lt; 0, 0, '将来負担比率（分子）の構造'!I$53), NA())</f>
        <v>378</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5099</v>
      </c>
      <c r="C72" s="179">
        <f>基金残高に係る経年分析!G55</f>
        <v>5102</v>
      </c>
      <c r="D72" s="179">
        <f>基金残高に係る経年分析!H55</f>
        <v>5104</v>
      </c>
    </row>
    <row r="73" spans="1:16" x14ac:dyDescent="0.15">
      <c r="A73" s="178" t="s">
        <v>80</v>
      </c>
      <c r="B73" s="179">
        <f>基金残高に係る経年分析!F56</f>
        <v>293</v>
      </c>
      <c r="C73" s="179">
        <f>基金残高に係る経年分析!G56</f>
        <v>294</v>
      </c>
      <c r="D73" s="179">
        <f>基金残高に係る経年分析!H56</f>
        <v>294</v>
      </c>
    </row>
    <row r="74" spans="1:16" x14ac:dyDescent="0.15">
      <c r="A74" s="178" t="s">
        <v>81</v>
      </c>
      <c r="B74" s="179">
        <f>基金残高に係る経年分析!F57</f>
        <v>1756</v>
      </c>
      <c r="C74" s="179">
        <f>基金残高に係る経年分析!G57</f>
        <v>4547</v>
      </c>
      <c r="D74" s="179">
        <f>基金残高に係る経年分析!H57</f>
        <v>5658</v>
      </c>
    </row>
  </sheetData>
  <sheetProtection algorithmName="SHA-512" hashValue="H8w7IcdBu01wVXTxjon71e12m8pqBcyIxbd3M6UwNiCiac+2Sj5P09WZJD22whSxIb9xnwqlE+L/3sT5MKu8Bg==" saltValue="DHPADKQMyxBEtJ/I4mAI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5103284</v>
      </c>
      <c r="S5" s="613"/>
      <c r="T5" s="613"/>
      <c r="U5" s="613"/>
      <c r="V5" s="613"/>
      <c r="W5" s="613"/>
      <c r="X5" s="613"/>
      <c r="Y5" s="614"/>
      <c r="Z5" s="615">
        <v>21.5</v>
      </c>
      <c r="AA5" s="615"/>
      <c r="AB5" s="615"/>
      <c r="AC5" s="615"/>
      <c r="AD5" s="616">
        <v>4990099</v>
      </c>
      <c r="AE5" s="616"/>
      <c r="AF5" s="616"/>
      <c r="AG5" s="616"/>
      <c r="AH5" s="616"/>
      <c r="AI5" s="616"/>
      <c r="AJ5" s="616"/>
      <c r="AK5" s="616"/>
      <c r="AL5" s="617">
        <v>40.299999999999997</v>
      </c>
      <c r="AM5" s="618"/>
      <c r="AN5" s="618"/>
      <c r="AO5" s="619"/>
      <c r="AP5" s="609" t="s">
        <v>229</v>
      </c>
      <c r="AQ5" s="610"/>
      <c r="AR5" s="610"/>
      <c r="AS5" s="610"/>
      <c r="AT5" s="610"/>
      <c r="AU5" s="610"/>
      <c r="AV5" s="610"/>
      <c r="AW5" s="610"/>
      <c r="AX5" s="610"/>
      <c r="AY5" s="610"/>
      <c r="AZ5" s="610"/>
      <c r="BA5" s="610"/>
      <c r="BB5" s="610"/>
      <c r="BC5" s="610"/>
      <c r="BD5" s="610"/>
      <c r="BE5" s="610"/>
      <c r="BF5" s="611"/>
      <c r="BG5" s="623">
        <v>4953247</v>
      </c>
      <c r="BH5" s="624"/>
      <c r="BI5" s="624"/>
      <c r="BJ5" s="624"/>
      <c r="BK5" s="624"/>
      <c r="BL5" s="624"/>
      <c r="BM5" s="624"/>
      <c r="BN5" s="625"/>
      <c r="BO5" s="626">
        <v>97.1</v>
      </c>
      <c r="BP5" s="626"/>
      <c r="BQ5" s="626"/>
      <c r="BR5" s="626"/>
      <c r="BS5" s="627">
        <v>146594</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201399</v>
      </c>
      <c r="S6" s="624"/>
      <c r="T6" s="624"/>
      <c r="U6" s="624"/>
      <c r="V6" s="624"/>
      <c r="W6" s="624"/>
      <c r="X6" s="624"/>
      <c r="Y6" s="625"/>
      <c r="Z6" s="626">
        <v>0.8</v>
      </c>
      <c r="AA6" s="626"/>
      <c r="AB6" s="626"/>
      <c r="AC6" s="626"/>
      <c r="AD6" s="627">
        <v>201399</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4953247</v>
      </c>
      <c r="BH6" s="624"/>
      <c r="BI6" s="624"/>
      <c r="BJ6" s="624"/>
      <c r="BK6" s="624"/>
      <c r="BL6" s="624"/>
      <c r="BM6" s="624"/>
      <c r="BN6" s="625"/>
      <c r="BO6" s="626">
        <v>97.1</v>
      </c>
      <c r="BP6" s="626"/>
      <c r="BQ6" s="626"/>
      <c r="BR6" s="626"/>
      <c r="BS6" s="627">
        <v>146594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160622</v>
      </c>
      <c r="CS6" s="624"/>
      <c r="CT6" s="624"/>
      <c r="CU6" s="624"/>
      <c r="CV6" s="624"/>
      <c r="CW6" s="624"/>
      <c r="CX6" s="624"/>
      <c r="CY6" s="625"/>
      <c r="CZ6" s="617">
        <v>0.8</v>
      </c>
      <c r="DA6" s="618"/>
      <c r="DB6" s="618"/>
      <c r="DC6" s="634"/>
      <c r="DD6" s="632" t="s">
        <v>178</v>
      </c>
      <c r="DE6" s="624"/>
      <c r="DF6" s="624"/>
      <c r="DG6" s="624"/>
      <c r="DH6" s="624"/>
      <c r="DI6" s="624"/>
      <c r="DJ6" s="624"/>
      <c r="DK6" s="624"/>
      <c r="DL6" s="624"/>
      <c r="DM6" s="624"/>
      <c r="DN6" s="624"/>
      <c r="DO6" s="624"/>
      <c r="DP6" s="625"/>
      <c r="DQ6" s="632">
        <v>160179</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1138</v>
      </c>
      <c r="S7" s="624"/>
      <c r="T7" s="624"/>
      <c r="U7" s="624"/>
      <c r="V7" s="624"/>
      <c r="W7" s="624"/>
      <c r="X7" s="624"/>
      <c r="Y7" s="625"/>
      <c r="Z7" s="626">
        <v>0</v>
      </c>
      <c r="AA7" s="626"/>
      <c r="AB7" s="626"/>
      <c r="AC7" s="626"/>
      <c r="AD7" s="627">
        <v>1138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1937413</v>
      </c>
      <c r="BH7" s="624"/>
      <c r="BI7" s="624"/>
      <c r="BJ7" s="624"/>
      <c r="BK7" s="624"/>
      <c r="BL7" s="624"/>
      <c r="BM7" s="624"/>
      <c r="BN7" s="625"/>
      <c r="BO7" s="626">
        <v>38</v>
      </c>
      <c r="BP7" s="626"/>
      <c r="BQ7" s="626"/>
      <c r="BR7" s="626"/>
      <c r="BS7" s="627">
        <v>146594</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3146623</v>
      </c>
      <c r="CS7" s="624"/>
      <c r="CT7" s="624"/>
      <c r="CU7" s="624"/>
      <c r="CV7" s="624"/>
      <c r="CW7" s="624"/>
      <c r="CX7" s="624"/>
      <c r="CY7" s="625"/>
      <c r="CZ7" s="626">
        <v>14.8</v>
      </c>
      <c r="DA7" s="626"/>
      <c r="DB7" s="626"/>
      <c r="DC7" s="626"/>
      <c r="DD7" s="632">
        <v>408125</v>
      </c>
      <c r="DE7" s="624"/>
      <c r="DF7" s="624"/>
      <c r="DG7" s="624"/>
      <c r="DH7" s="624"/>
      <c r="DI7" s="624"/>
      <c r="DJ7" s="624"/>
      <c r="DK7" s="624"/>
      <c r="DL7" s="624"/>
      <c r="DM7" s="624"/>
      <c r="DN7" s="624"/>
      <c r="DO7" s="624"/>
      <c r="DP7" s="625"/>
      <c r="DQ7" s="632">
        <v>2488213</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16437</v>
      </c>
      <c r="S8" s="624"/>
      <c r="T8" s="624"/>
      <c r="U8" s="624"/>
      <c r="V8" s="624"/>
      <c r="W8" s="624"/>
      <c r="X8" s="624"/>
      <c r="Y8" s="625"/>
      <c r="Z8" s="626">
        <v>0.1</v>
      </c>
      <c r="AA8" s="626"/>
      <c r="AB8" s="626"/>
      <c r="AC8" s="626"/>
      <c r="AD8" s="627">
        <v>16437</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56570</v>
      </c>
      <c r="BH8" s="624"/>
      <c r="BI8" s="624"/>
      <c r="BJ8" s="624"/>
      <c r="BK8" s="624"/>
      <c r="BL8" s="624"/>
      <c r="BM8" s="624"/>
      <c r="BN8" s="625"/>
      <c r="BO8" s="626">
        <v>1.1000000000000001</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5198152</v>
      </c>
      <c r="CS8" s="624"/>
      <c r="CT8" s="624"/>
      <c r="CU8" s="624"/>
      <c r="CV8" s="624"/>
      <c r="CW8" s="624"/>
      <c r="CX8" s="624"/>
      <c r="CY8" s="625"/>
      <c r="CZ8" s="626">
        <v>24.5</v>
      </c>
      <c r="DA8" s="626"/>
      <c r="DB8" s="626"/>
      <c r="DC8" s="626"/>
      <c r="DD8" s="632">
        <v>140509</v>
      </c>
      <c r="DE8" s="624"/>
      <c r="DF8" s="624"/>
      <c r="DG8" s="624"/>
      <c r="DH8" s="624"/>
      <c r="DI8" s="624"/>
      <c r="DJ8" s="624"/>
      <c r="DK8" s="624"/>
      <c r="DL8" s="624"/>
      <c r="DM8" s="624"/>
      <c r="DN8" s="624"/>
      <c r="DO8" s="624"/>
      <c r="DP8" s="625"/>
      <c r="DQ8" s="632">
        <v>3044810</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11440</v>
      </c>
      <c r="S9" s="624"/>
      <c r="T9" s="624"/>
      <c r="U9" s="624"/>
      <c r="V9" s="624"/>
      <c r="W9" s="624"/>
      <c r="X9" s="624"/>
      <c r="Y9" s="625"/>
      <c r="Z9" s="626">
        <v>0</v>
      </c>
      <c r="AA9" s="626"/>
      <c r="AB9" s="626"/>
      <c r="AC9" s="626"/>
      <c r="AD9" s="627">
        <v>11440</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1247495</v>
      </c>
      <c r="BH9" s="624"/>
      <c r="BI9" s="624"/>
      <c r="BJ9" s="624"/>
      <c r="BK9" s="624"/>
      <c r="BL9" s="624"/>
      <c r="BM9" s="624"/>
      <c r="BN9" s="625"/>
      <c r="BO9" s="626">
        <v>24.4</v>
      </c>
      <c r="BP9" s="626"/>
      <c r="BQ9" s="626"/>
      <c r="BR9" s="626"/>
      <c r="BS9" s="627" t="s">
        <v>178</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2820658</v>
      </c>
      <c r="CS9" s="624"/>
      <c r="CT9" s="624"/>
      <c r="CU9" s="624"/>
      <c r="CV9" s="624"/>
      <c r="CW9" s="624"/>
      <c r="CX9" s="624"/>
      <c r="CY9" s="625"/>
      <c r="CZ9" s="626">
        <v>13.3</v>
      </c>
      <c r="DA9" s="626"/>
      <c r="DB9" s="626"/>
      <c r="DC9" s="626"/>
      <c r="DD9" s="632">
        <v>1199931</v>
      </c>
      <c r="DE9" s="624"/>
      <c r="DF9" s="624"/>
      <c r="DG9" s="624"/>
      <c r="DH9" s="624"/>
      <c r="DI9" s="624"/>
      <c r="DJ9" s="624"/>
      <c r="DK9" s="624"/>
      <c r="DL9" s="624"/>
      <c r="DM9" s="624"/>
      <c r="DN9" s="624"/>
      <c r="DO9" s="624"/>
      <c r="DP9" s="625"/>
      <c r="DQ9" s="632">
        <v>1365057</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178</v>
      </c>
      <c r="S10" s="624"/>
      <c r="T10" s="624"/>
      <c r="U10" s="624"/>
      <c r="V10" s="624"/>
      <c r="W10" s="624"/>
      <c r="X10" s="624"/>
      <c r="Y10" s="625"/>
      <c r="Z10" s="626" t="s">
        <v>178</v>
      </c>
      <c r="AA10" s="626"/>
      <c r="AB10" s="626"/>
      <c r="AC10" s="626"/>
      <c r="AD10" s="627" t="s">
        <v>178</v>
      </c>
      <c r="AE10" s="627"/>
      <c r="AF10" s="627"/>
      <c r="AG10" s="627"/>
      <c r="AH10" s="627"/>
      <c r="AI10" s="627"/>
      <c r="AJ10" s="627"/>
      <c r="AK10" s="627"/>
      <c r="AL10" s="628" t="s">
        <v>241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118940</v>
      </c>
      <c r="BH10" s="624"/>
      <c r="BI10" s="624"/>
      <c r="BJ10" s="624"/>
      <c r="BK10" s="624"/>
      <c r="BL10" s="624"/>
      <c r="BM10" s="624"/>
      <c r="BN10" s="625"/>
      <c r="BO10" s="626">
        <v>2.2999999999999998</v>
      </c>
      <c r="BP10" s="626"/>
      <c r="BQ10" s="626"/>
      <c r="BR10" s="626"/>
      <c r="BS10" s="627" t="s">
        <v>241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9255</v>
      </c>
      <c r="CS10" s="624"/>
      <c r="CT10" s="624"/>
      <c r="CU10" s="624"/>
      <c r="CV10" s="624"/>
      <c r="CW10" s="624"/>
      <c r="CX10" s="624"/>
      <c r="CY10" s="625"/>
      <c r="CZ10" s="626">
        <v>0</v>
      </c>
      <c r="DA10" s="626"/>
      <c r="DB10" s="626"/>
      <c r="DC10" s="626"/>
      <c r="DD10" s="632" t="s">
        <v>241</v>
      </c>
      <c r="DE10" s="624"/>
      <c r="DF10" s="624"/>
      <c r="DG10" s="624"/>
      <c r="DH10" s="624"/>
      <c r="DI10" s="624"/>
      <c r="DJ10" s="624"/>
      <c r="DK10" s="624"/>
      <c r="DL10" s="624"/>
      <c r="DM10" s="624"/>
      <c r="DN10" s="624"/>
      <c r="DO10" s="624"/>
      <c r="DP10" s="625"/>
      <c r="DQ10" s="632">
        <v>9255</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787689</v>
      </c>
      <c r="S11" s="624"/>
      <c r="T11" s="624"/>
      <c r="U11" s="624"/>
      <c r="V11" s="624"/>
      <c r="W11" s="624"/>
      <c r="X11" s="624"/>
      <c r="Y11" s="625"/>
      <c r="Z11" s="628">
        <v>3.3</v>
      </c>
      <c r="AA11" s="629"/>
      <c r="AB11" s="629"/>
      <c r="AC11" s="635"/>
      <c r="AD11" s="632">
        <v>787689</v>
      </c>
      <c r="AE11" s="624"/>
      <c r="AF11" s="624"/>
      <c r="AG11" s="624"/>
      <c r="AH11" s="624"/>
      <c r="AI11" s="624"/>
      <c r="AJ11" s="624"/>
      <c r="AK11" s="625"/>
      <c r="AL11" s="628">
        <v>6.4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514408</v>
      </c>
      <c r="BH11" s="624"/>
      <c r="BI11" s="624"/>
      <c r="BJ11" s="624"/>
      <c r="BK11" s="624"/>
      <c r="BL11" s="624"/>
      <c r="BM11" s="624"/>
      <c r="BN11" s="625"/>
      <c r="BO11" s="626">
        <v>10.1</v>
      </c>
      <c r="BP11" s="626"/>
      <c r="BQ11" s="626"/>
      <c r="BR11" s="626"/>
      <c r="BS11" s="627">
        <v>146594</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936673</v>
      </c>
      <c r="CS11" s="624"/>
      <c r="CT11" s="624"/>
      <c r="CU11" s="624"/>
      <c r="CV11" s="624"/>
      <c r="CW11" s="624"/>
      <c r="CX11" s="624"/>
      <c r="CY11" s="625"/>
      <c r="CZ11" s="626">
        <v>4.4000000000000004</v>
      </c>
      <c r="DA11" s="626"/>
      <c r="DB11" s="626"/>
      <c r="DC11" s="626"/>
      <c r="DD11" s="632">
        <v>78223</v>
      </c>
      <c r="DE11" s="624"/>
      <c r="DF11" s="624"/>
      <c r="DG11" s="624"/>
      <c r="DH11" s="624"/>
      <c r="DI11" s="624"/>
      <c r="DJ11" s="624"/>
      <c r="DK11" s="624"/>
      <c r="DL11" s="624"/>
      <c r="DM11" s="624"/>
      <c r="DN11" s="624"/>
      <c r="DO11" s="624"/>
      <c r="DP11" s="625"/>
      <c r="DQ11" s="632">
        <v>577293</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20508</v>
      </c>
      <c r="S12" s="624"/>
      <c r="T12" s="624"/>
      <c r="U12" s="624"/>
      <c r="V12" s="624"/>
      <c r="W12" s="624"/>
      <c r="X12" s="624"/>
      <c r="Y12" s="625"/>
      <c r="Z12" s="626">
        <v>0.1</v>
      </c>
      <c r="AA12" s="626"/>
      <c r="AB12" s="626"/>
      <c r="AC12" s="626"/>
      <c r="AD12" s="627">
        <v>20508</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2656650</v>
      </c>
      <c r="BH12" s="624"/>
      <c r="BI12" s="624"/>
      <c r="BJ12" s="624"/>
      <c r="BK12" s="624"/>
      <c r="BL12" s="624"/>
      <c r="BM12" s="624"/>
      <c r="BN12" s="625"/>
      <c r="BO12" s="626">
        <v>52.1</v>
      </c>
      <c r="BP12" s="626"/>
      <c r="BQ12" s="626"/>
      <c r="BR12" s="626"/>
      <c r="BS12" s="627" t="s">
        <v>241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1248692</v>
      </c>
      <c r="CS12" s="624"/>
      <c r="CT12" s="624"/>
      <c r="CU12" s="624"/>
      <c r="CV12" s="624"/>
      <c r="CW12" s="624"/>
      <c r="CX12" s="624"/>
      <c r="CY12" s="625"/>
      <c r="CZ12" s="626">
        <v>5.9</v>
      </c>
      <c r="DA12" s="626"/>
      <c r="DB12" s="626"/>
      <c r="DC12" s="626"/>
      <c r="DD12" s="632">
        <v>90258</v>
      </c>
      <c r="DE12" s="624"/>
      <c r="DF12" s="624"/>
      <c r="DG12" s="624"/>
      <c r="DH12" s="624"/>
      <c r="DI12" s="624"/>
      <c r="DJ12" s="624"/>
      <c r="DK12" s="624"/>
      <c r="DL12" s="624"/>
      <c r="DM12" s="624"/>
      <c r="DN12" s="624"/>
      <c r="DO12" s="624"/>
      <c r="DP12" s="625"/>
      <c r="DQ12" s="632">
        <v>506418</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178</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2637684</v>
      </c>
      <c r="BH13" s="624"/>
      <c r="BI13" s="624"/>
      <c r="BJ13" s="624"/>
      <c r="BK13" s="624"/>
      <c r="BL13" s="624"/>
      <c r="BM13" s="624"/>
      <c r="BN13" s="625"/>
      <c r="BO13" s="626">
        <v>51.7</v>
      </c>
      <c r="BP13" s="626"/>
      <c r="BQ13" s="626"/>
      <c r="BR13" s="626"/>
      <c r="BS13" s="627" t="s">
        <v>178</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3251911</v>
      </c>
      <c r="CS13" s="624"/>
      <c r="CT13" s="624"/>
      <c r="CU13" s="624"/>
      <c r="CV13" s="624"/>
      <c r="CW13" s="624"/>
      <c r="CX13" s="624"/>
      <c r="CY13" s="625"/>
      <c r="CZ13" s="626">
        <v>15.3</v>
      </c>
      <c r="DA13" s="626"/>
      <c r="DB13" s="626"/>
      <c r="DC13" s="626"/>
      <c r="DD13" s="632">
        <v>658475</v>
      </c>
      <c r="DE13" s="624"/>
      <c r="DF13" s="624"/>
      <c r="DG13" s="624"/>
      <c r="DH13" s="624"/>
      <c r="DI13" s="624"/>
      <c r="DJ13" s="624"/>
      <c r="DK13" s="624"/>
      <c r="DL13" s="624"/>
      <c r="DM13" s="624"/>
      <c r="DN13" s="624"/>
      <c r="DO13" s="624"/>
      <c r="DP13" s="625"/>
      <c r="DQ13" s="632">
        <v>2579261</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115</v>
      </c>
      <c r="S14" s="624"/>
      <c r="T14" s="624"/>
      <c r="U14" s="624"/>
      <c r="V14" s="624"/>
      <c r="W14" s="624"/>
      <c r="X14" s="624"/>
      <c r="Y14" s="625"/>
      <c r="Z14" s="626">
        <v>0</v>
      </c>
      <c r="AA14" s="626"/>
      <c r="AB14" s="626"/>
      <c r="AC14" s="626"/>
      <c r="AD14" s="627">
        <v>115</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136086</v>
      </c>
      <c r="BH14" s="624"/>
      <c r="BI14" s="624"/>
      <c r="BJ14" s="624"/>
      <c r="BK14" s="624"/>
      <c r="BL14" s="624"/>
      <c r="BM14" s="624"/>
      <c r="BN14" s="625"/>
      <c r="BO14" s="626">
        <v>2.7</v>
      </c>
      <c r="BP14" s="626"/>
      <c r="BQ14" s="626"/>
      <c r="BR14" s="626"/>
      <c r="BS14" s="627" t="s">
        <v>241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634711</v>
      </c>
      <c r="CS14" s="624"/>
      <c r="CT14" s="624"/>
      <c r="CU14" s="624"/>
      <c r="CV14" s="624"/>
      <c r="CW14" s="624"/>
      <c r="CX14" s="624"/>
      <c r="CY14" s="625"/>
      <c r="CZ14" s="626">
        <v>3</v>
      </c>
      <c r="DA14" s="626"/>
      <c r="DB14" s="626"/>
      <c r="DC14" s="626"/>
      <c r="DD14" s="632">
        <v>15024</v>
      </c>
      <c r="DE14" s="624"/>
      <c r="DF14" s="624"/>
      <c r="DG14" s="624"/>
      <c r="DH14" s="624"/>
      <c r="DI14" s="624"/>
      <c r="DJ14" s="624"/>
      <c r="DK14" s="624"/>
      <c r="DL14" s="624"/>
      <c r="DM14" s="624"/>
      <c r="DN14" s="624"/>
      <c r="DO14" s="624"/>
      <c r="DP14" s="625"/>
      <c r="DQ14" s="632">
        <v>627171</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178</v>
      </c>
      <c r="AA15" s="626"/>
      <c r="AB15" s="626"/>
      <c r="AC15" s="626"/>
      <c r="AD15" s="627" t="s">
        <v>241</v>
      </c>
      <c r="AE15" s="627"/>
      <c r="AF15" s="627"/>
      <c r="AG15" s="627"/>
      <c r="AH15" s="627"/>
      <c r="AI15" s="627"/>
      <c r="AJ15" s="627"/>
      <c r="AK15" s="627"/>
      <c r="AL15" s="628" t="s">
        <v>178</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223098</v>
      </c>
      <c r="BH15" s="624"/>
      <c r="BI15" s="624"/>
      <c r="BJ15" s="624"/>
      <c r="BK15" s="624"/>
      <c r="BL15" s="624"/>
      <c r="BM15" s="624"/>
      <c r="BN15" s="625"/>
      <c r="BO15" s="626">
        <v>4.4000000000000004</v>
      </c>
      <c r="BP15" s="626"/>
      <c r="BQ15" s="626"/>
      <c r="BR15" s="626"/>
      <c r="BS15" s="627" t="s">
        <v>178</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2007788</v>
      </c>
      <c r="CS15" s="624"/>
      <c r="CT15" s="624"/>
      <c r="CU15" s="624"/>
      <c r="CV15" s="624"/>
      <c r="CW15" s="624"/>
      <c r="CX15" s="624"/>
      <c r="CY15" s="625"/>
      <c r="CZ15" s="626">
        <v>9.5</v>
      </c>
      <c r="DA15" s="626"/>
      <c r="DB15" s="626"/>
      <c r="DC15" s="626"/>
      <c r="DD15" s="632">
        <v>398675</v>
      </c>
      <c r="DE15" s="624"/>
      <c r="DF15" s="624"/>
      <c r="DG15" s="624"/>
      <c r="DH15" s="624"/>
      <c r="DI15" s="624"/>
      <c r="DJ15" s="624"/>
      <c r="DK15" s="624"/>
      <c r="DL15" s="624"/>
      <c r="DM15" s="624"/>
      <c r="DN15" s="624"/>
      <c r="DO15" s="624"/>
      <c r="DP15" s="625"/>
      <c r="DQ15" s="632">
        <v>1674043</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13984</v>
      </c>
      <c r="S16" s="624"/>
      <c r="T16" s="624"/>
      <c r="U16" s="624"/>
      <c r="V16" s="624"/>
      <c r="W16" s="624"/>
      <c r="X16" s="624"/>
      <c r="Y16" s="625"/>
      <c r="Z16" s="626">
        <v>0.1</v>
      </c>
      <c r="AA16" s="626"/>
      <c r="AB16" s="626"/>
      <c r="AC16" s="626"/>
      <c r="AD16" s="627">
        <v>13984</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241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45823</v>
      </c>
      <c r="CS16" s="624"/>
      <c r="CT16" s="624"/>
      <c r="CU16" s="624"/>
      <c r="CV16" s="624"/>
      <c r="CW16" s="624"/>
      <c r="CX16" s="624"/>
      <c r="CY16" s="625"/>
      <c r="CZ16" s="626">
        <v>0.2</v>
      </c>
      <c r="DA16" s="626"/>
      <c r="DB16" s="626"/>
      <c r="DC16" s="626"/>
      <c r="DD16" s="632" t="s">
        <v>178</v>
      </c>
      <c r="DE16" s="624"/>
      <c r="DF16" s="624"/>
      <c r="DG16" s="624"/>
      <c r="DH16" s="624"/>
      <c r="DI16" s="624"/>
      <c r="DJ16" s="624"/>
      <c r="DK16" s="624"/>
      <c r="DL16" s="624"/>
      <c r="DM16" s="624"/>
      <c r="DN16" s="624"/>
      <c r="DO16" s="624"/>
      <c r="DP16" s="625"/>
      <c r="DQ16" s="632">
        <v>39386</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62774</v>
      </c>
      <c r="S17" s="624"/>
      <c r="T17" s="624"/>
      <c r="U17" s="624"/>
      <c r="V17" s="624"/>
      <c r="W17" s="624"/>
      <c r="X17" s="624"/>
      <c r="Y17" s="625"/>
      <c r="Z17" s="626">
        <v>0.3</v>
      </c>
      <c r="AA17" s="626"/>
      <c r="AB17" s="626"/>
      <c r="AC17" s="626"/>
      <c r="AD17" s="627">
        <v>62774</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178</v>
      </c>
      <c r="BP17" s="626"/>
      <c r="BQ17" s="626"/>
      <c r="BR17" s="626"/>
      <c r="BS17" s="627" t="s">
        <v>241</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1753602</v>
      </c>
      <c r="CS17" s="624"/>
      <c r="CT17" s="624"/>
      <c r="CU17" s="624"/>
      <c r="CV17" s="624"/>
      <c r="CW17" s="624"/>
      <c r="CX17" s="624"/>
      <c r="CY17" s="625"/>
      <c r="CZ17" s="626">
        <v>8.3000000000000007</v>
      </c>
      <c r="DA17" s="626"/>
      <c r="DB17" s="626"/>
      <c r="DC17" s="626"/>
      <c r="DD17" s="632" t="s">
        <v>178</v>
      </c>
      <c r="DE17" s="624"/>
      <c r="DF17" s="624"/>
      <c r="DG17" s="624"/>
      <c r="DH17" s="624"/>
      <c r="DI17" s="624"/>
      <c r="DJ17" s="624"/>
      <c r="DK17" s="624"/>
      <c r="DL17" s="624"/>
      <c r="DM17" s="624"/>
      <c r="DN17" s="624"/>
      <c r="DO17" s="624"/>
      <c r="DP17" s="625"/>
      <c r="DQ17" s="632">
        <v>1742432</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24547</v>
      </c>
      <c r="S18" s="624"/>
      <c r="T18" s="624"/>
      <c r="U18" s="624"/>
      <c r="V18" s="624"/>
      <c r="W18" s="624"/>
      <c r="X18" s="624"/>
      <c r="Y18" s="625"/>
      <c r="Z18" s="626">
        <v>0.1</v>
      </c>
      <c r="AA18" s="626"/>
      <c r="AB18" s="626"/>
      <c r="AC18" s="626"/>
      <c r="AD18" s="627">
        <v>24547</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178</v>
      </c>
      <c r="BP18" s="626"/>
      <c r="BQ18" s="626"/>
      <c r="BR18" s="626"/>
      <c r="BS18" s="627" t="s">
        <v>178</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24547</v>
      </c>
      <c r="S19" s="624"/>
      <c r="T19" s="624"/>
      <c r="U19" s="624"/>
      <c r="V19" s="624"/>
      <c r="W19" s="624"/>
      <c r="X19" s="624"/>
      <c r="Y19" s="625"/>
      <c r="Z19" s="626">
        <v>0.1</v>
      </c>
      <c r="AA19" s="626"/>
      <c r="AB19" s="626"/>
      <c r="AC19" s="626"/>
      <c r="AD19" s="627">
        <v>24547</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150037</v>
      </c>
      <c r="BH19" s="624"/>
      <c r="BI19" s="624"/>
      <c r="BJ19" s="624"/>
      <c r="BK19" s="624"/>
      <c r="BL19" s="624"/>
      <c r="BM19" s="624"/>
      <c r="BN19" s="625"/>
      <c r="BO19" s="626">
        <v>2.9</v>
      </c>
      <c r="BP19" s="626"/>
      <c r="BQ19" s="626"/>
      <c r="BR19" s="626"/>
      <c r="BS19" s="627" t="s">
        <v>241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178</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241</v>
      </c>
      <c r="S20" s="624"/>
      <c r="T20" s="624"/>
      <c r="U20" s="624"/>
      <c r="V20" s="624"/>
      <c r="W20" s="624"/>
      <c r="X20" s="624"/>
      <c r="Y20" s="625"/>
      <c r="Z20" s="626" t="s">
        <v>178</v>
      </c>
      <c r="AA20" s="626"/>
      <c r="AB20" s="626"/>
      <c r="AC20" s="626"/>
      <c r="AD20" s="627" t="s">
        <v>178</v>
      </c>
      <c r="AE20" s="627"/>
      <c r="AF20" s="627"/>
      <c r="AG20" s="627"/>
      <c r="AH20" s="627"/>
      <c r="AI20" s="627"/>
      <c r="AJ20" s="627"/>
      <c r="AK20" s="627"/>
      <c r="AL20" s="628" t="s">
        <v>178</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150037</v>
      </c>
      <c r="BH20" s="624"/>
      <c r="BI20" s="624"/>
      <c r="BJ20" s="624"/>
      <c r="BK20" s="624"/>
      <c r="BL20" s="624"/>
      <c r="BM20" s="624"/>
      <c r="BN20" s="625"/>
      <c r="BO20" s="626">
        <v>2.9</v>
      </c>
      <c r="BP20" s="626"/>
      <c r="BQ20" s="626"/>
      <c r="BR20" s="626"/>
      <c r="BS20" s="627" t="s">
        <v>178</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21214510</v>
      </c>
      <c r="CS20" s="624"/>
      <c r="CT20" s="624"/>
      <c r="CU20" s="624"/>
      <c r="CV20" s="624"/>
      <c r="CW20" s="624"/>
      <c r="CX20" s="624"/>
      <c r="CY20" s="625"/>
      <c r="CZ20" s="626">
        <v>100</v>
      </c>
      <c r="DA20" s="626"/>
      <c r="DB20" s="626"/>
      <c r="DC20" s="626"/>
      <c r="DD20" s="632">
        <v>2989220</v>
      </c>
      <c r="DE20" s="624"/>
      <c r="DF20" s="624"/>
      <c r="DG20" s="624"/>
      <c r="DH20" s="624"/>
      <c r="DI20" s="624"/>
      <c r="DJ20" s="624"/>
      <c r="DK20" s="624"/>
      <c r="DL20" s="624"/>
      <c r="DM20" s="624"/>
      <c r="DN20" s="624"/>
      <c r="DO20" s="624"/>
      <c r="DP20" s="625"/>
      <c r="DQ20" s="632">
        <v>14813518</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7577797</v>
      </c>
      <c r="S21" s="624"/>
      <c r="T21" s="624"/>
      <c r="U21" s="624"/>
      <c r="V21" s="624"/>
      <c r="W21" s="624"/>
      <c r="X21" s="624"/>
      <c r="Y21" s="625"/>
      <c r="Z21" s="626">
        <v>31.9</v>
      </c>
      <c r="AA21" s="626"/>
      <c r="AB21" s="626"/>
      <c r="AC21" s="626"/>
      <c r="AD21" s="627">
        <v>6147429</v>
      </c>
      <c r="AE21" s="627"/>
      <c r="AF21" s="627"/>
      <c r="AG21" s="627"/>
      <c r="AH21" s="627"/>
      <c r="AI21" s="627"/>
      <c r="AJ21" s="627"/>
      <c r="AK21" s="627"/>
      <c r="AL21" s="628">
        <v>49.7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36852</v>
      </c>
      <c r="BH21" s="624"/>
      <c r="BI21" s="624"/>
      <c r="BJ21" s="624"/>
      <c r="BK21" s="624"/>
      <c r="BL21" s="624"/>
      <c r="BM21" s="624"/>
      <c r="BN21" s="625"/>
      <c r="BO21" s="626">
        <v>0.7</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6147429</v>
      </c>
      <c r="S22" s="624"/>
      <c r="T22" s="624"/>
      <c r="U22" s="624"/>
      <c r="V22" s="624"/>
      <c r="W22" s="624"/>
      <c r="X22" s="624"/>
      <c r="Y22" s="625"/>
      <c r="Z22" s="626">
        <v>25.9</v>
      </c>
      <c r="AA22" s="626"/>
      <c r="AB22" s="626"/>
      <c r="AC22" s="626"/>
      <c r="AD22" s="627">
        <v>6147429</v>
      </c>
      <c r="AE22" s="627"/>
      <c r="AF22" s="627"/>
      <c r="AG22" s="627"/>
      <c r="AH22" s="627"/>
      <c r="AI22" s="627"/>
      <c r="AJ22" s="627"/>
      <c r="AK22" s="627"/>
      <c r="AL22" s="628">
        <v>49.7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241</v>
      </c>
      <c r="BP22" s="626"/>
      <c r="BQ22" s="626"/>
      <c r="BR22" s="626"/>
      <c r="BS22" s="627" t="s">
        <v>241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1430350</v>
      </c>
      <c r="S23" s="624"/>
      <c r="T23" s="624"/>
      <c r="U23" s="624"/>
      <c r="V23" s="624"/>
      <c r="W23" s="624"/>
      <c r="X23" s="624"/>
      <c r="Y23" s="625"/>
      <c r="Z23" s="626">
        <v>6</v>
      </c>
      <c r="AA23" s="626"/>
      <c r="AB23" s="626"/>
      <c r="AC23" s="626"/>
      <c r="AD23" s="627" t="s">
        <v>241</v>
      </c>
      <c r="AE23" s="627"/>
      <c r="AF23" s="627"/>
      <c r="AG23" s="627"/>
      <c r="AH23" s="627"/>
      <c r="AI23" s="627"/>
      <c r="AJ23" s="627"/>
      <c r="AK23" s="627"/>
      <c r="AL23" s="628" t="s">
        <v>178</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113185</v>
      </c>
      <c r="BH23" s="624"/>
      <c r="BI23" s="624"/>
      <c r="BJ23" s="624"/>
      <c r="BK23" s="624"/>
      <c r="BL23" s="624"/>
      <c r="BM23" s="624"/>
      <c r="BN23" s="625"/>
      <c r="BO23" s="626">
        <v>2.2000000000000002</v>
      </c>
      <c r="BP23" s="626"/>
      <c r="BQ23" s="626"/>
      <c r="BR23" s="626"/>
      <c r="BS23" s="627" t="s">
        <v>178</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18</v>
      </c>
      <c r="S24" s="624"/>
      <c r="T24" s="624"/>
      <c r="U24" s="624"/>
      <c r="V24" s="624"/>
      <c r="W24" s="624"/>
      <c r="X24" s="624"/>
      <c r="Y24" s="625"/>
      <c r="Z24" s="626">
        <v>0</v>
      </c>
      <c r="AA24" s="626"/>
      <c r="AB24" s="626"/>
      <c r="AC24" s="626"/>
      <c r="AD24" s="627" t="s">
        <v>241</v>
      </c>
      <c r="AE24" s="627"/>
      <c r="AF24" s="627"/>
      <c r="AG24" s="627"/>
      <c r="AH24" s="627"/>
      <c r="AI24" s="627"/>
      <c r="AJ24" s="627"/>
      <c r="AK24" s="627"/>
      <c r="AL24" s="628" t="s">
        <v>241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178</v>
      </c>
      <c r="BP24" s="626"/>
      <c r="BQ24" s="626"/>
      <c r="BR24" s="626"/>
      <c r="BS24" s="627" t="s">
        <v>241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7176119</v>
      </c>
      <c r="CS24" s="613"/>
      <c r="CT24" s="613"/>
      <c r="CU24" s="613"/>
      <c r="CV24" s="613"/>
      <c r="CW24" s="613"/>
      <c r="CX24" s="613"/>
      <c r="CY24" s="614"/>
      <c r="CZ24" s="617">
        <v>33.799999999999997</v>
      </c>
      <c r="DA24" s="618"/>
      <c r="DB24" s="618"/>
      <c r="DC24" s="634"/>
      <c r="DD24" s="655">
        <v>5278680</v>
      </c>
      <c r="DE24" s="613"/>
      <c r="DF24" s="613"/>
      <c r="DG24" s="613"/>
      <c r="DH24" s="613"/>
      <c r="DI24" s="613"/>
      <c r="DJ24" s="613"/>
      <c r="DK24" s="614"/>
      <c r="DL24" s="655">
        <v>5178899</v>
      </c>
      <c r="DM24" s="613"/>
      <c r="DN24" s="613"/>
      <c r="DO24" s="613"/>
      <c r="DP24" s="613"/>
      <c r="DQ24" s="613"/>
      <c r="DR24" s="613"/>
      <c r="DS24" s="613"/>
      <c r="DT24" s="613"/>
      <c r="DU24" s="613"/>
      <c r="DV24" s="614"/>
      <c r="DW24" s="617">
        <v>41.3</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13821112</v>
      </c>
      <c r="S25" s="624"/>
      <c r="T25" s="624"/>
      <c r="U25" s="624"/>
      <c r="V25" s="624"/>
      <c r="W25" s="624"/>
      <c r="X25" s="624"/>
      <c r="Y25" s="625"/>
      <c r="Z25" s="626">
        <v>58.1</v>
      </c>
      <c r="AA25" s="626"/>
      <c r="AB25" s="626"/>
      <c r="AC25" s="626"/>
      <c r="AD25" s="627">
        <v>12277559</v>
      </c>
      <c r="AE25" s="627"/>
      <c r="AF25" s="627"/>
      <c r="AG25" s="627"/>
      <c r="AH25" s="627"/>
      <c r="AI25" s="627"/>
      <c r="AJ25" s="627"/>
      <c r="AK25" s="627"/>
      <c r="AL25" s="628">
        <v>99.2</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178</v>
      </c>
      <c r="BP25" s="626"/>
      <c r="BQ25" s="626"/>
      <c r="BR25" s="626"/>
      <c r="BS25" s="627" t="s">
        <v>178</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3067533</v>
      </c>
      <c r="CS25" s="656"/>
      <c r="CT25" s="656"/>
      <c r="CU25" s="656"/>
      <c r="CV25" s="656"/>
      <c r="CW25" s="656"/>
      <c r="CX25" s="656"/>
      <c r="CY25" s="657"/>
      <c r="CZ25" s="628">
        <v>14.5</v>
      </c>
      <c r="DA25" s="653"/>
      <c r="DB25" s="653"/>
      <c r="DC25" s="658"/>
      <c r="DD25" s="632">
        <v>2840498</v>
      </c>
      <c r="DE25" s="656"/>
      <c r="DF25" s="656"/>
      <c r="DG25" s="656"/>
      <c r="DH25" s="656"/>
      <c r="DI25" s="656"/>
      <c r="DJ25" s="656"/>
      <c r="DK25" s="657"/>
      <c r="DL25" s="632">
        <v>2744981</v>
      </c>
      <c r="DM25" s="656"/>
      <c r="DN25" s="656"/>
      <c r="DO25" s="656"/>
      <c r="DP25" s="656"/>
      <c r="DQ25" s="656"/>
      <c r="DR25" s="656"/>
      <c r="DS25" s="656"/>
      <c r="DT25" s="656"/>
      <c r="DU25" s="656"/>
      <c r="DV25" s="657"/>
      <c r="DW25" s="628">
        <v>21.9</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3054</v>
      </c>
      <c r="S26" s="624"/>
      <c r="T26" s="624"/>
      <c r="U26" s="624"/>
      <c r="V26" s="624"/>
      <c r="W26" s="624"/>
      <c r="X26" s="624"/>
      <c r="Y26" s="625"/>
      <c r="Z26" s="626">
        <v>0</v>
      </c>
      <c r="AA26" s="626"/>
      <c r="AB26" s="626"/>
      <c r="AC26" s="626"/>
      <c r="AD26" s="627">
        <v>3054</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178</v>
      </c>
      <c r="BH26" s="624"/>
      <c r="BI26" s="624"/>
      <c r="BJ26" s="624"/>
      <c r="BK26" s="624"/>
      <c r="BL26" s="624"/>
      <c r="BM26" s="624"/>
      <c r="BN26" s="625"/>
      <c r="BO26" s="626" t="s">
        <v>178</v>
      </c>
      <c r="BP26" s="626"/>
      <c r="BQ26" s="626"/>
      <c r="BR26" s="626"/>
      <c r="BS26" s="627" t="s">
        <v>178</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1653617</v>
      </c>
      <c r="CS26" s="624"/>
      <c r="CT26" s="624"/>
      <c r="CU26" s="624"/>
      <c r="CV26" s="624"/>
      <c r="CW26" s="624"/>
      <c r="CX26" s="624"/>
      <c r="CY26" s="625"/>
      <c r="CZ26" s="628">
        <v>7.8</v>
      </c>
      <c r="DA26" s="653"/>
      <c r="DB26" s="653"/>
      <c r="DC26" s="658"/>
      <c r="DD26" s="632">
        <v>1579703</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15609</v>
      </c>
      <c r="S27" s="624"/>
      <c r="T27" s="624"/>
      <c r="U27" s="624"/>
      <c r="V27" s="624"/>
      <c r="W27" s="624"/>
      <c r="X27" s="624"/>
      <c r="Y27" s="625"/>
      <c r="Z27" s="626">
        <v>0.1</v>
      </c>
      <c r="AA27" s="626"/>
      <c r="AB27" s="626"/>
      <c r="AC27" s="626"/>
      <c r="AD27" s="627" t="s">
        <v>241</v>
      </c>
      <c r="AE27" s="627"/>
      <c r="AF27" s="627"/>
      <c r="AG27" s="627"/>
      <c r="AH27" s="627"/>
      <c r="AI27" s="627"/>
      <c r="AJ27" s="627"/>
      <c r="AK27" s="627"/>
      <c r="AL27" s="628" t="s">
        <v>241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5103284</v>
      </c>
      <c r="BH27" s="624"/>
      <c r="BI27" s="624"/>
      <c r="BJ27" s="624"/>
      <c r="BK27" s="624"/>
      <c r="BL27" s="624"/>
      <c r="BM27" s="624"/>
      <c r="BN27" s="625"/>
      <c r="BO27" s="626">
        <v>100</v>
      </c>
      <c r="BP27" s="626"/>
      <c r="BQ27" s="626"/>
      <c r="BR27" s="626"/>
      <c r="BS27" s="627">
        <v>146594</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2354984</v>
      </c>
      <c r="CS27" s="656"/>
      <c r="CT27" s="656"/>
      <c r="CU27" s="656"/>
      <c r="CV27" s="656"/>
      <c r="CW27" s="656"/>
      <c r="CX27" s="656"/>
      <c r="CY27" s="657"/>
      <c r="CZ27" s="628">
        <v>11.1</v>
      </c>
      <c r="DA27" s="653"/>
      <c r="DB27" s="653"/>
      <c r="DC27" s="658"/>
      <c r="DD27" s="632">
        <v>695750</v>
      </c>
      <c r="DE27" s="656"/>
      <c r="DF27" s="656"/>
      <c r="DG27" s="656"/>
      <c r="DH27" s="656"/>
      <c r="DI27" s="656"/>
      <c r="DJ27" s="656"/>
      <c r="DK27" s="657"/>
      <c r="DL27" s="632">
        <v>691486</v>
      </c>
      <c r="DM27" s="656"/>
      <c r="DN27" s="656"/>
      <c r="DO27" s="656"/>
      <c r="DP27" s="656"/>
      <c r="DQ27" s="656"/>
      <c r="DR27" s="656"/>
      <c r="DS27" s="656"/>
      <c r="DT27" s="656"/>
      <c r="DU27" s="656"/>
      <c r="DV27" s="657"/>
      <c r="DW27" s="628">
        <v>5.5</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187455</v>
      </c>
      <c r="S28" s="624"/>
      <c r="T28" s="624"/>
      <c r="U28" s="624"/>
      <c r="V28" s="624"/>
      <c r="W28" s="624"/>
      <c r="X28" s="624"/>
      <c r="Y28" s="625"/>
      <c r="Z28" s="626">
        <v>0.8</v>
      </c>
      <c r="AA28" s="626"/>
      <c r="AB28" s="626"/>
      <c r="AC28" s="626"/>
      <c r="AD28" s="627">
        <v>23651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1753602</v>
      </c>
      <c r="CS28" s="624"/>
      <c r="CT28" s="624"/>
      <c r="CU28" s="624"/>
      <c r="CV28" s="624"/>
      <c r="CW28" s="624"/>
      <c r="CX28" s="624"/>
      <c r="CY28" s="625"/>
      <c r="CZ28" s="628">
        <v>8.3000000000000007</v>
      </c>
      <c r="DA28" s="653"/>
      <c r="DB28" s="653"/>
      <c r="DC28" s="658"/>
      <c r="DD28" s="632">
        <v>1742432</v>
      </c>
      <c r="DE28" s="624"/>
      <c r="DF28" s="624"/>
      <c r="DG28" s="624"/>
      <c r="DH28" s="624"/>
      <c r="DI28" s="624"/>
      <c r="DJ28" s="624"/>
      <c r="DK28" s="625"/>
      <c r="DL28" s="632">
        <v>1742432</v>
      </c>
      <c r="DM28" s="624"/>
      <c r="DN28" s="624"/>
      <c r="DO28" s="624"/>
      <c r="DP28" s="624"/>
      <c r="DQ28" s="624"/>
      <c r="DR28" s="624"/>
      <c r="DS28" s="624"/>
      <c r="DT28" s="624"/>
      <c r="DU28" s="624"/>
      <c r="DV28" s="625"/>
      <c r="DW28" s="628">
        <v>13.9</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145762</v>
      </c>
      <c r="S29" s="624"/>
      <c r="T29" s="624"/>
      <c r="U29" s="624"/>
      <c r="V29" s="624"/>
      <c r="W29" s="624"/>
      <c r="X29" s="624"/>
      <c r="Y29" s="625"/>
      <c r="Z29" s="626">
        <v>0.6</v>
      </c>
      <c r="AA29" s="626"/>
      <c r="AB29" s="626"/>
      <c r="AC29" s="626"/>
      <c r="AD29" s="627" t="s">
        <v>178</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1753602</v>
      </c>
      <c r="CS29" s="656"/>
      <c r="CT29" s="656"/>
      <c r="CU29" s="656"/>
      <c r="CV29" s="656"/>
      <c r="CW29" s="656"/>
      <c r="CX29" s="656"/>
      <c r="CY29" s="657"/>
      <c r="CZ29" s="628">
        <v>8.3000000000000007</v>
      </c>
      <c r="DA29" s="653"/>
      <c r="DB29" s="653"/>
      <c r="DC29" s="658"/>
      <c r="DD29" s="632">
        <v>1742432</v>
      </c>
      <c r="DE29" s="656"/>
      <c r="DF29" s="656"/>
      <c r="DG29" s="656"/>
      <c r="DH29" s="656"/>
      <c r="DI29" s="656"/>
      <c r="DJ29" s="656"/>
      <c r="DK29" s="657"/>
      <c r="DL29" s="632">
        <v>1742432</v>
      </c>
      <c r="DM29" s="656"/>
      <c r="DN29" s="656"/>
      <c r="DO29" s="656"/>
      <c r="DP29" s="656"/>
      <c r="DQ29" s="656"/>
      <c r="DR29" s="656"/>
      <c r="DS29" s="656"/>
      <c r="DT29" s="656"/>
      <c r="DU29" s="656"/>
      <c r="DV29" s="657"/>
      <c r="DW29" s="628">
        <v>13.9</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3202698</v>
      </c>
      <c r="S30" s="624"/>
      <c r="T30" s="624"/>
      <c r="U30" s="624"/>
      <c r="V30" s="624"/>
      <c r="W30" s="624"/>
      <c r="X30" s="624"/>
      <c r="Y30" s="625"/>
      <c r="Z30" s="626">
        <v>13.5</v>
      </c>
      <c r="AA30" s="626"/>
      <c r="AB30" s="626"/>
      <c r="AC30" s="626"/>
      <c r="AD30" s="627" t="s">
        <v>178</v>
      </c>
      <c r="AE30" s="627"/>
      <c r="AF30" s="627"/>
      <c r="AG30" s="627"/>
      <c r="AH30" s="627"/>
      <c r="AI30" s="627"/>
      <c r="AJ30" s="627"/>
      <c r="AK30" s="627"/>
      <c r="AL30" s="628" t="s">
        <v>241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1690360</v>
      </c>
      <c r="CS30" s="624"/>
      <c r="CT30" s="624"/>
      <c r="CU30" s="624"/>
      <c r="CV30" s="624"/>
      <c r="CW30" s="624"/>
      <c r="CX30" s="624"/>
      <c r="CY30" s="625"/>
      <c r="CZ30" s="628">
        <v>8</v>
      </c>
      <c r="DA30" s="653"/>
      <c r="DB30" s="653"/>
      <c r="DC30" s="658"/>
      <c r="DD30" s="632">
        <v>1679190</v>
      </c>
      <c r="DE30" s="624"/>
      <c r="DF30" s="624"/>
      <c r="DG30" s="624"/>
      <c r="DH30" s="624"/>
      <c r="DI30" s="624"/>
      <c r="DJ30" s="624"/>
      <c r="DK30" s="625"/>
      <c r="DL30" s="632">
        <v>1679190</v>
      </c>
      <c r="DM30" s="624"/>
      <c r="DN30" s="624"/>
      <c r="DO30" s="624"/>
      <c r="DP30" s="624"/>
      <c r="DQ30" s="624"/>
      <c r="DR30" s="624"/>
      <c r="DS30" s="624"/>
      <c r="DT30" s="624"/>
      <c r="DU30" s="624"/>
      <c r="DV30" s="625"/>
      <c r="DW30" s="628">
        <v>13.4</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v>44234</v>
      </c>
      <c r="S31" s="624"/>
      <c r="T31" s="624"/>
      <c r="U31" s="624"/>
      <c r="V31" s="624"/>
      <c r="W31" s="624"/>
      <c r="X31" s="624"/>
      <c r="Y31" s="625"/>
      <c r="Z31" s="626">
        <v>0.2</v>
      </c>
      <c r="AA31" s="626"/>
      <c r="AB31" s="626"/>
      <c r="AC31" s="626"/>
      <c r="AD31" s="627">
        <v>44234</v>
      </c>
      <c r="AE31" s="627"/>
      <c r="AF31" s="627"/>
      <c r="AG31" s="627"/>
      <c r="AH31" s="627"/>
      <c r="AI31" s="627"/>
      <c r="AJ31" s="627"/>
      <c r="AK31" s="627"/>
      <c r="AL31" s="628">
        <v>0.4</v>
      </c>
      <c r="AM31" s="629"/>
      <c r="AN31" s="629"/>
      <c r="AO31" s="630"/>
      <c r="AP31" s="671" t="s">
        <v>313</v>
      </c>
      <c r="AQ31" s="672"/>
      <c r="AR31" s="672"/>
      <c r="AS31" s="672"/>
      <c r="AT31" s="677" t="s">
        <v>314</v>
      </c>
      <c r="AU31" s="218"/>
      <c r="AV31" s="218"/>
      <c r="AW31" s="218"/>
      <c r="AX31" s="609" t="s">
        <v>190</v>
      </c>
      <c r="AY31" s="610"/>
      <c r="AZ31" s="610"/>
      <c r="BA31" s="610"/>
      <c r="BB31" s="610"/>
      <c r="BC31" s="610"/>
      <c r="BD31" s="610"/>
      <c r="BE31" s="610"/>
      <c r="BF31" s="611"/>
      <c r="BG31" s="670">
        <v>99.2</v>
      </c>
      <c r="BH31" s="667"/>
      <c r="BI31" s="667"/>
      <c r="BJ31" s="667"/>
      <c r="BK31" s="667"/>
      <c r="BL31" s="667"/>
      <c r="BM31" s="618">
        <v>94</v>
      </c>
      <c r="BN31" s="667"/>
      <c r="BO31" s="667"/>
      <c r="BP31" s="667"/>
      <c r="BQ31" s="668"/>
      <c r="BR31" s="670">
        <v>99.4</v>
      </c>
      <c r="BS31" s="667"/>
      <c r="BT31" s="667"/>
      <c r="BU31" s="667"/>
      <c r="BV31" s="667"/>
      <c r="BW31" s="667"/>
      <c r="BX31" s="618">
        <v>93.3</v>
      </c>
      <c r="BY31" s="667"/>
      <c r="BZ31" s="667"/>
      <c r="CA31" s="667"/>
      <c r="CB31" s="668"/>
      <c r="CD31" s="663"/>
      <c r="CE31" s="664"/>
      <c r="CF31" s="620" t="s">
        <v>315</v>
      </c>
      <c r="CG31" s="621"/>
      <c r="CH31" s="621"/>
      <c r="CI31" s="621"/>
      <c r="CJ31" s="621"/>
      <c r="CK31" s="621"/>
      <c r="CL31" s="621"/>
      <c r="CM31" s="621"/>
      <c r="CN31" s="621"/>
      <c r="CO31" s="621"/>
      <c r="CP31" s="621"/>
      <c r="CQ31" s="622"/>
      <c r="CR31" s="623">
        <v>63242</v>
      </c>
      <c r="CS31" s="656"/>
      <c r="CT31" s="656"/>
      <c r="CU31" s="656"/>
      <c r="CV31" s="656"/>
      <c r="CW31" s="656"/>
      <c r="CX31" s="656"/>
      <c r="CY31" s="657"/>
      <c r="CZ31" s="628">
        <v>0.3</v>
      </c>
      <c r="DA31" s="653"/>
      <c r="DB31" s="653"/>
      <c r="DC31" s="658"/>
      <c r="DD31" s="632">
        <v>63242</v>
      </c>
      <c r="DE31" s="656"/>
      <c r="DF31" s="656"/>
      <c r="DG31" s="656"/>
      <c r="DH31" s="656"/>
      <c r="DI31" s="656"/>
      <c r="DJ31" s="656"/>
      <c r="DK31" s="657"/>
      <c r="DL31" s="632">
        <v>63242</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1245895</v>
      </c>
      <c r="S32" s="624"/>
      <c r="T32" s="624"/>
      <c r="U32" s="624"/>
      <c r="V32" s="624"/>
      <c r="W32" s="624"/>
      <c r="X32" s="624"/>
      <c r="Y32" s="625"/>
      <c r="Z32" s="626">
        <v>5.2</v>
      </c>
      <c r="AA32" s="626"/>
      <c r="AB32" s="626"/>
      <c r="AC32" s="626"/>
      <c r="AD32" s="627" t="s">
        <v>178</v>
      </c>
      <c r="AE32" s="627"/>
      <c r="AF32" s="627"/>
      <c r="AG32" s="627"/>
      <c r="AH32" s="627"/>
      <c r="AI32" s="627"/>
      <c r="AJ32" s="627"/>
      <c r="AK32" s="627"/>
      <c r="AL32" s="628" t="s">
        <v>178</v>
      </c>
      <c r="AM32" s="629"/>
      <c r="AN32" s="629"/>
      <c r="AO32" s="630"/>
      <c r="AP32" s="673"/>
      <c r="AQ32" s="674"/>
      <c r="AR32" s="674"/>
      <c r="AS32" s="674"/>
      <c r="AT32" s="678"/>
      <c r="AU32" s="214" t="s">
        <v>317</v>
      </c>
      <c r="AX32" s="620" t="s">
        <v>318</v>
      </c>
      <c r="AY32" s="621"/>
      <c r="AZ32" s="621"/>
      <c r="BA32" s="621"/>
      <c r="BB32" s="621"/>
      <c r="BC32" s="621"/>
      <c r="BD32" s="621"/>
      <c r="BE32" s="621"/>
      <c r="BF32" s="622"/>
      <c r="BG32" s="680">
        <v>99.7</v>
      </c>
      <c r="BH32" s="656"/>
      <c r="BI32" s="656"/>
      <c r="BJ32" s="656"/>
      <c r="BK32" s="656"/>
      <c r="BL32" s="656"/>
      <c r="BM32" s="629">
        <v>98.8</v>
      </c>
      <c r="BN32" s="656"/>
      <c r="BO32" s="656"/>
      <c r="BP32" s="656"/>
      <c r="BQ32" s="669"/>
      <c r="BR32" s="680">
        <v>99.7</v>
      </c>
      <c r="BS32" s="656"/>
      <c r="BT32" s="656"/>
      <c r="BU32" s="656"/>
      <c r="BV32" s="656"/>
      <c r="BW32" s="656"/>
      <c r="BX32" s="629">
        <v>98.6</v>
      </c>
      <c r="BY32" s="656"/>
      <c r="BZ32" s="656"/>
      <c r="CA32" s="656"/>
      <c r="CB32" s="669"/>
      <c r="CD32" s="665"/>
      <c r="CE32" s="666"/>
      <c r="CF32" s="620" t="s">
        <v>319</v>
      </c>
      <c r="CG32" s="621"/>
      <c r="CH32" s="621"/>
      <c r="CI32" s="621"/>
      <c r="CJ32" s="621"/>
      <c r="CK32" s="621"/>
      <c r="CL32" s="621"/>
      <c r="CM32" s="621"/>
      <c r="CN32" s="621"/>
      <c r="CO32" s="621"/>
      <c r="CP32" s="621"/>
      <c r="CQ32" s="622"/>
      <c r="CR32" s="623" t="s">
        <v>178</v>
      </c>
      <c r="CS32" s="624"/>
      <c r="CT32" s="624"/>
      <c r="CU32" s="624"/>
      <c r="CV32" s="624"/>
      <c r="CW32" s="624"/>
      <c r="CX32" s="624"/>
      <c r="CY32" s="625"/>
      <c r="CZ32" s="628" t="s">
        <v>241</v>
      </c>
      <c r="DA32" s="653"/>
      <c r="DB32" s="653"/>
      <c r="DC32" s="658"/>
      <c r="DD32" s="632" t="s">
        <v>178</v>
      </c>
      <c r="DE32" s="624"/>
      <c r="DF32" s="624"/>
      <c r="DG32" s="624"/>
      <c r="DH32" s="624"/>
      <c r="DI32" s="624"/>
      <c r="DJ32" s="624"/>
      <c r="DK32" s="625"/>
      <c r="DL32" s="632" t="s">
        <v>241</v>
      </c>
      <c r="DM32" s="624"/>
      <c r="DN32" s="624"/>
      <c r="DO32" s="624"/>
      <c r="DP32" s="624"/>
      <c r="DQ32" s="624"/>
      <c r="DR32" s="624"/>
      <c r="DS32" s="624"/>
      <c r="DT32" s="624"/>
      <c r="DU32" s="624"/>
      <c r="DV32" s="625"/>
      <c r="DW32" s="628" t="s">
        <v>178</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80459</v>
      </c>
      <c r="S33" s="624"/>
      <c r="T33" s="624"/>
      <c r="U33" s="624"/>
      <c r="V33" s="624"/>
      <c r="W33" s="624"/>
      <c r="X33" s="624"/>
      <c r="Y33" s="625"/>
      <c r="Z33" s="626">
        <v>0.3</v>
      </c>
      <c r="AA33" s="626"/>
      <c r="AB33" s="626"/>
      <c r="AC33" s="626"/>
      <c r="AD33" s="627">
        <v>29684</v>
      </c>
      <c r="AE33" s="627"/>
      <c r="AF33" s="627"/>
      <c r="AG33" s="627"/>
      <c r="AH33" s="627"/>
      <c r="AI33" s="627"/>
      <c r="AJ33" s="627"/>
      <c r="AK33" s="627"/>
      <c r="AL33" s="628">
        <v>0.2</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98.8</v>
      </c>
      <c r="BH33" s="682"/>
      <c r="BI33" s="682"/>
      <c r="BJ33" s="682"/>
      <c r="BK33" s="682"/>
      <c r="BL33" s="682"/>
      <c r="BM33" s="683">
        <v>89.7</v>
      </c>
      <c r="BN33" s="682"/>
      <c r="BO33" s="682"/>
      <c r="BP33" s="682"/>
      <c r="BQ33" s="684"/>
      <c r="BR33" s="681">
        <v>99</v>
      </c>
      <c r="BS33" s="682"/>
      <c r="BT33" s="682"/>
      <c r="BU33" s="682"/>
      <c r="BV33" s="682"/>
      <c r="BW33" s="682"/>
      <c r="BX33" s="683">
        <v>89.2</v>
      </c>
      <c r="BY33" s="682"/>
      <c r="BZ33" s="682"/>
      <c r="CA33" s="682"/>
      <c r="CB33" s="684"/>
      <c r="CD33" s="620" t="s">
        <v>322</v>
      </c>
      <c r="CE33" s="621"/>
      <c r="CF33" s="621"/>
      <c r="CG33" s="621"/>
      <c r="CH33" s="621"/>
      <c r="CI33" s="621"/>
      <c r="CJ33" s="621"/>
      <c r="CK33" s="621"/>
      <c r="CL33" s="621"/>
      <c r="CM33" s="621"/>
      <c r="CN33" s="621"/>
      <c r="CO33" s="621"/>
      <c r="CP33" s="621"/>
      <c r="CQ33" s="622"/>
      <c r="CR33" s="623">
        <v>11003348</v>
      </c>
      <c r="CS33" s="656"/>
      <c r="CT33" s="656"/>
      <c r="CU33" s="656"/>
      <c r="CV33" s="656"/>
      <c r="CW33" s="656"/>
      <c r="CX33" s="656"/>
      <c r="CY33" s="657"/>
      <c r="CZ33" s="628">
        <v>51.9</v>
      </c>
      <c r="DA33" s="653"/>
      <c r="DB33" s="653"/>
      <c r="DC33" s="658"/>
      <c r="DD33" s="632">
        <v>8442354</v>
      </c>
      <c r="DE33" s="656"/>
      <c r="DF33" s="656"/>
      <c r="DG33" s="656"/>
      <c r="DH33" s="656"/>
      <c r="DI33" s="656"/>
      <c r="DJ33" s="656"/>
      <c r="DK33" s="657"/>
      <c r="DL33" s="632">
        <v>5569285</v>
      </c>
      <c r="DM33" s="656"/>
      <c r="DN33" s="656"/>
      <c r="DO33" s="656"/>
      <c r="DP33" s="656"/>
      <c r="DQ33" s="656"/>
      <c r="DR33" s="656"/>
      <c r="DS33" s="656"/>
      <c r="DT33" s="656"/>
      <c r="DU33" s="656"/>
      <c r="DV33" s="657"/>
      <c r="DW33" s="628">
        <v>44.4</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209864</v>
      </c>
      <c r="S34" s="624"/>
      <c r="T34" s="624"/>
      <c r="U34" s="624"/>
      <c r="V34" s="624"/>
      <c r="W34" s="624"/>
      <c r="X34" s="624"/>
      <c r="Y34" s="625"/>
      <c r="Z34" s="626">
        <v>0.9</v>
      </c>
      <c r="AA34" s="626"/>
      <c r="AB34" s="626"/>
      <c r="AC34" s="626"/>
      <c r="AD34" s="627" t="s">
        <v>241</v>
      </c>
      <c r="AE34" s="627"/>
      <c r="AF34" s="627"/>
      <c r="AG34" s="627"/>
      <c r="AH34" s="627"/>
      <c r="AI34" s="627"/>
      <c r="AJ34" s="627"/>
      <c r="AK34" s="627"/>
      <c r="AL34" s="628" t="s">
        <v>178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3289373</v>
      </c>
      <c r="CS34" s="624"/>
      <c r="CT34" s="624"/>
      <c r="CU34" s="624"/>
      <c r="CV34" s="624"/>
      <c r="CW34" s="624"/>
      <c r="CX34" s="624"/>
      <c r="CY34" s="625"/>
      <c r="CZ34" s="628">
        <v>15.5</v>
      </c>
      <c r="DA34" s="653"/>
      <c r="DB34" s="653"/>
      <c r="DC34" s="658"/>
      <c r="DD34" s="632">
        <v>2419561</v>
      </c>
      <c r="DE34" s="624"/>
      <c r="DF34" s="624"/>
      <c r="DG34" s="624"/>
      <c r="DH34" s="624"/>
      <c r="DI34" s="624"/>
      <c r="DJ34" s="624"/>
      <c r="DK34" s="625"/>
      <c r="DL34" s="632">
        <v>1843703</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682155</v>
      </c>
      <c r="S35" s="624"/>
      <c r="T35" s="624"/>
      <c r="U35" s="624"/>
      <c r="V35" s="624"/>
      <c r="W35" s="624"/>
      <c r="X35" s="624"/>
      <c r="Y35" s="625"/>
      <c r="Z35" s="626">
        <v>2.9</v>
      </c>
      <c r="AA35" s="626"/>
      <c r="AB35" s="626"/>
      <c r="AC35" s="626"/>
      <c r="AD35" s="627" t="s">
        <v>178</v>
      </c>
      <c r="AE35" s="627"/>
      <c r="AF35" s="627"/>
      <c r="AG35" s="627"/>
      <c r="AH35" s="627"/>
      <c r="AI35" s="627"/>
      <c r="AJ35" s="627"/>
      <c r="AK35" s="627"/>
      <c r="AL35" s="628" t="s">
        <v>178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1711512</v>
      </c>
      <c r="CS35" s="656"/>
      <c r="CT35" s="656"/>
      <c r="CU35" s="656"/>
      <c r="CV35" s="656"/>
      <c r="CW35" s="656"/>
      <c r="CX35" s="656"/>
      <c r="CY35" s="657"/>
      <c r="CZ35" s="628">
        <v>8.1</v>
      </c>
      <c r="DA35" s="653"/>
      <c r="DB35" s="653"/>
      <c r="DC35" s="658"/>
      <c r="DD35" s="632">
        <v>1529682</v>
      </c>
      <c r="DE35" s="656"/>
      <c r="DF35" s="656"/>
      <c r="DG35" s="656"/>
      <c r="DH35" s="656"/>
      <c r="DI35" s="656"/>
      <c r="DJ35" s="656"/>
      <c r="DK35" s="657"/>
      <c r="DL35" s="632">
        <v>1246300</v>
      </c>
      <c r="DM35" s="656"/>
      <c r="DN35" s="656"/>
      <c r="DO35" s="656"/>
      <c r="DP35" s="656"/>
      <c r="DQ35" s="656"/>
      <c r="DR35" s="656"/>
      <c r="DS35" s="656"/>
      <c r="DT35" s="656"/>
      <c r="DU35" s="656"/>
      <c r="DV35" s="657"/>
      <c r="DW35" s="628">
        <v>9.9</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2379010</v>
      </c>
      <c r="S36" s="624"/>
      <c r="T36" s="624"/>
      <c r="U36" s="624"/>
      <c r="V36" s="624"/>
      <c r="W36" s="624"/>
      <c r="X36" s="624"/>
      <c r="Y36" s="625"/>
      <c r="Z36" s="626">
        <v>10</v>
      </c>
      <c r="AA36" s="626"/>
      <c r="AB36" s="626"/>
      <c r="AC36" s="626"/>
      <c r="AD36" s="627" t="s">
        <v>178</v>
      </c>
      <c r="AE36" s="627"/>
      <c r="AF36" s="627"/>
      <c r="AG36" s="627"/>
      <c r="AH36" s="627"/>
      <c r="AI36" s="627"/>
      <c r="AJ36" s="627"/>
      <c r="AK36" s="627"/>
      <c r="AL36" s="628" t="s">
        <v>178</v>
      </c>
      <c r="AM36" s="629"/>
      <c r="AN36" s="629"/>
      <c r="AO36" s="630"/>
      <c r="AP36" s="222"/>
      <c r="AQ36" s="689" t="s">
        <v>330</v>
      </c>
      <c r="AR36" s="690"/>
      <c r="AS36" s="690"/>
      <c r="AT36" s="690"/>
      <c r="AU36" s="690"/>
      <c r="AV36" s="690"/>
      <c r="AW36" s="690"/>
      <c r="AX36" s="690"/>
      <c r="AY36" s="691"/>
      <c r="AZ36" s="612">
        <v>2498210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68791</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3777746</v>
      </c>
      <c r="CS36" s="624"/>
      <c r="CT36" s="624"/>
      <c r="CU36" s="624"/>
      <c r="CV36" s="624"/>
      <c r="CW36" s="624"/>
      <c r="CX36" s="624"/>
      <c r="CY36" s="625"/>
      <c r="CZ36" s="628">
        <v>17.8</v>
      </c>
      <c r="DA36" s="653"/>
      <c r="DB36" s="653"/>
      <c r="DC36" s="658"/>
      <c r="DD36" s="632">
        <v>2802264</v>
      </c>
      <c r="DE36" s="624"/>
      <c r="DF36" s="624"/>
      <c r="DG36" s="624"/>
      <c r="DH36" s="624"/>
      <c r="DI36" s="624"/>
      <c r="DJ36" s="624"/>
      <c r="DK36" s="625"/>
      <c r="DL36" s="632">
        <v>1462649</v>
      </c>
      <c r="DM36" s="624"/>
      <c r="DN36" s="624"/>
      <c r="DO36" s="624"/>
      <c r="DP36" s="624"/>
      <c r="DQ36" s="624"/>
      <c r="DR36" s="624"/>
      <c r="DS36" s="624"/>
      <c r="DT36" s="624"/>
      <c r="DU36" s="624"/>
      <c r="DV36" s="625"/>
      <c r="DW36" s="628">
        <v>11.7</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665025</v>
      </c>
      <c r="S37" s="624"/>
      <c r="T37" s="624"/>
      <c r="U37" s="624"/>
      <c r="V37" s="624"/>
      <c r="W37" s="624"/>
      <c r="X37" s="624"/>
      <c r="Y37" s="625"/>
      <c r="Z37" s="626">
        <v>2.8</v>
      </c>
      <c r="AA37" s="626"/>
      <c r="AB37" s="626"/>
      <c r="AC37" s="626"/>
      <c r="AD37" s="627">
        <v>655</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962018</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31873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518889</v>
      </c>
      <c r="CS37" s="656"/>
      <c r="CT37" s="656"/>
      <c r="CU37" s="656"/>
      <c r="CV37" s="656"/>
      <c r="CW37" s="656"/>
      <c r="CX37" s="656"/>
      <c r="CY37" s="657"/>
      <c r="CZ37" s="628">
        <v>2.4</v>
      </c>
      <c r="DA37" s="653"/>
      <c r="DB37" s="653"/>
      <c r="DC37" s="658"/>
      <c r="DD37" s="632">
        <v>515999</v>
      </c>
      <c r="DE37" s="656"/>
      <c r="DF37" s="656"/>
      <c r="DG37" s="656"/>
      <c r="DH37" s="656"/>
      <c r="DI37" s="656"/>
      <c r="DJ37" s="656"/>
      <c r="DK37" s="657"/>
      <c r="DL37" s="632">
        <v>495928</v>
      </c>
      <c r="DM37" s="656"/>
      <c r="DN37" s="656"/>
      <c r="DO37" s="656"/>
      <c r="DP37" s="656"/>
      <c r="DQ37" s="656"/>
      <c r="DR37" s="656"/>
      <c r="DS37" s="656"/>
      <c r="DT37" s="656"/>
      <c r="DU37" s="656"/>
      <c r="DV37" s="657"/>
      <c r="DW37" s="628">
        <v>4</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1096300</v>
      </c>
      <c r="S38" s="624"/>
      <c r="T38" s="624"/>
      <c r="U38" s="624"/>
      <c r="V38" s="624"/>
      <c r="W38" s="624"/>
      <c r="X38" s="624"/>
      <c r="Y38" s="625"/>
      <c r="Z38" s="626">
        <v>4.5999999999999996</v>
      </c>
      <c r="AA38" s="626"/>
      <c r="AB38" s="626"/>
      <c r="AC38" s="626"/>
      <c r="AD38" s="627" t="s">
        <v>178</v>
      </c>
      <c r="AE38" s="627"/>
      <c r="AF38" s="627"/>
      <c r="AG38" s="627"/>
      <c r="AH38" s="627"/>
      <c r="AI38" s="627"/>
      <c r="AJ38" s="627"/>
      <c r="AK38" s="627"/>
      <c r="AL38" s="628" t="s">
        <v>178</v>
      </c>
      <c r="AM38" s="629"/>
      <c r="AN38" s="629"/>
      <c r="AO38" s="630"/>
      <c r="AQ38" s="686" t="s">
        <v>338</v>
      </c>
      <c r="AR38" s="687"/>
      <c r="AS38" s="687"/>
      <c r="AT38" s="687"/>
      <c r="AU38" s="687"/>
      <c r="AV38" s="687"/>
      <c r="AW38" s="687"/>
      <c r="AX38" s="687"/>
      <c r="AY38" s="688"/>
      <c r="AZ38" s="623">
        <v>201317</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4224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1268269</v>
      </c>
      <c r="CS38" s="624"/>
      <c r="CT38" s="624"/>
      <c r="CU38" s="624"/>
      <c r="CV38" s="624"/>
      <c r="CW38" s="624"/>
      <c r="CX38" s="624"/>
      <c r="CY38" s="625"/>
      <c r="CZ38" s="628">
        <v>6</v>
      </c>
      <c r="DA38" s="653"/>
      <c r="DB38" s="653"/>
      <c r="DC38" s="658"/>
      <c r="DD38" s="632">
        <v>1074526</v>
      </c>
      <c r="DE38" s="624"/>
      <c r="DF38" s="624"/>
      <c r="DG38" s="624"/>
      <c r="DH38" s="624"/>
      <c r="DI38" s="624"/>
      <c r="DJ38" s="624"/>
      <c r="DK38" s="625"/>
      <c r="DL38" s="632">
        <v>1016633</v>
      </c>
      <c r="DM38" s="624"/>
      <c r="DN38" s="624"/>
      <c r="DO38" s="624"/>
      <c r="DP38" s="624"/>
      <c r="DQ38" s="624"/>
      <c r="DR38" s="624"/>
      <c r="DS38" s="624"/>
      <c r="DT38" s="624"/>
      <c r="DU38" s="624"/>
      <c r="DV38" s="625"/>
      <c r="DW38" s="628">
        <v>8.1</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178</v>
      </c>
      <c r="AA39" s="626"/>
      <c r="AB39" s="626"/>
      <c r="AC39" s="626"/>
      <c r="AD39" s="627" t="s">
        <v>178</v>
      </c>
      <c r="AE39" s="627"/>
      <c r="AF39" s="627"/>
      <c r="AG39" s="627"/>
      <c r="AH39" s="627"/>
      <c r="AI39" s="627"/>
      <c r="AJ39" s="627"/>
      <c r="AK39" s="627"/>
      <c r="AL39" s="628" t="s">
        <v>241</v>
      </c>
      <c r="AM39" s="629"/>
      <c r="AN39" s="629"/>
      <c r="AO39" s="630"/>
      <c r="AQ39" s="686" t="s">
        <v>342</v>
      </c>
      <c r="AR39" s="687"/>
      <c r="AS39" s="687"/>
      <c r="AT39" s="687"/>
      <c r="AU39" s="687"/>
      <c r="AV39" s="687"/>
      <c r="AW39" s="687"/>
      <c r="AX39" s="687"/>
      <c r="AY39" s="688"/>
      <c r="AZ39" s="623">
        <v>66606</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6298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747706</v>
      </c>
      <c r="CS39" s="656"/>
      <c r="CT39" s="656"/>
      <c r="CU39" s="656"/>
      <c r="CV39" s="656"/>
      <c r="CW39" s="656"/>
      <c r="CX39" s="656"/>
      <c r="CY39" s="657"/>
      <c r="CZ39" s="628">
        <v>3.5</v>
      </c>
      <c r="DA39" s="653"/>
      <c r="DB39" s="653"/>
      <c r="DC39" s="658"/>
      <c r="DD39" s="632">
        <v>560284</v>
      </c>
      <c r="DE39" s="656"/>
      <c r="DF39" s="656"/>
      <c r="DG39" s="656"/>
      <c r="DH39" s="656"/>
      <c r="DI39" s="656"/>
      <c r="DJ39" s="656"/>
      <c r="DK39" s="657"/>
      <c r="DL39" s="632" t="s">
        <v>241</v>
      </c>
      <c r="DM39" s="656"/>
      <c r="DN39" s="656"/>
      <c r="DO39" s="656"/>
      <c r="DP39" s="656"/>
      <c r="DQ39" s="656"/>
      <c r="DR39" s="656"/>
      <c r="DS39" s="656"/>
      <c r="DT39" s="656"/>
      <c r="DU39" s="656"/>
      <c r="DV39" s="657"/>
      <c r="DW39" s="628" t="s">
        <v>241</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155800</v>
      </c>
      <c r="S40" s="624"/>
      <c r="T40" s="624"/>
      <c r="U40" s="624"/>
      <c r="V40" s="624"/>
      <c r="W40" s="624"/>
      <c r="X40" s="624"/>
      <c r="Y40" s="625"/>
      <c r="Z40" s="626">
        <v>0.7</v>
      </c>
      <c r="AA40" s="626"/>
      <c r="AB40" s="626"/>
      <c r="AC40" s="626"/>
      <c r="AD40" s="627" t="s">
        <v>241</v>
      </c>
      <c r="AE40" s="627"/>
      <c r="AF40" s="627"/>
      <c r="AG40" s="627"/>
      <c r="AH40" s="627"/>
      <c r="AI40" s="627"/>
      <c r="AJ40" s="627"/>
      <c r="AK40" s="627"/>
      <c r="AL40" s="628" t="s">
        <v>241</v>
      </c>
      <c r="AM40" s="629"/>
      <c r="AN40" s="629"/>
      <c r="AO40" s="630"/>
      <c r="AQ40" s="686" t="s">
        <v>346</v>
      </c>
      <c r="AR40" s="687"/>
      <c r="AS40" s="687"/>
      <c r="AT40" s="687"/>
      <c r="AU40" s="687"/>
      <c r="AV40" s="687"/>
      <c r="AW40" s="687"/>
      <c r="AX40" s="687"/>
      <c r="AY40" s="688"/>
      <c r="AZ40" s="623" t="s">
        <v>241</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78</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208742</v>
      </c>
      <c r="CS40" s="624"/>
      <c r="CT40" s="624"/>
      <c r="CU40" s="624"/>
      <c r="CV40" s="624"/>
      <c r="CW40" s="624"/>
      <c r="CX40" s="624"/>
      <c r="CY40" s="625"/>
      <c r="CZ40" s="628">
        <v>1</v>
      </c>
      <c r="DA40" s="653"/>
      <c r="DB40" s="653"/>
      <c r="DC40" s="658"/>
      <c r="DD40" s="632">
        <v>56037</v>
      </c>
      <c r="DE40" s="624"/>
      <c r="DF40" s="624"/>
      <c r="DG40" s="624"/>
      <c r="DH40" s="624"/>
      <c r="DI40" s="624"/>
      <c r="DJ40" s="624"/>
      <c r="DK40" s="625"/>
      <c r="DL40" s="632" t="s">
        <v>178</v>
      </c>
      <c r="DM40" s="624"/>
      <c r="DN40" s="624"/>
      <c r="DO40" s="624"/>
      <c r="DP40" s="624"/>
      <c r="DQ40" s="624"/>
      <c r="DR40" s="624"/>
      <c r="DS40" s="624"/>
      <c r="DT40" s="624"/>
      <c r="DU40" s="624"/>
      <c r="DV40" s="625"/>
      <c r="DW40" s="628" t="s">
        <v>241</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23778632</v>
      </c>
      <c r="S41" s="696"/>
      <c r="T41" s="696"/>
      <c r="U41" s="696"/>
      <c r="V41" s="696"/>
      <c r="W41" s="696"/>
      <c r="X41" s="696"/>
      <c r="Y41" s="700"/>
      <c r="Z41" s="701">
        <v>100</v>
      </c>
      <c r="AA41" s="701"/>
      <c r="AB41" s="701"/>
      <c r="AC41" s="701"/>
      <c r="AD41" s="702">
        <v>12378837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197392</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178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178</v>
      </c>
      <c r="CS41" s="656"/>
      <c r="CT41" s="656"/>
      <c r="CU41" s="656"/>
      <c r="CV41" s="656"/>
      <c r="CW41" s="656"/>
      <c r="CX41" s="656"/>
      <c r="CY41" s="657"/>
      <c r="CZ41" s="628" t="s">
        <v>178</v>
      </c>
      <c r="DA41" s="653"/>
      <c r="DB41" s="653"/>
      <c r="DC41" s="658"/>
      <c r="DD41" s="632" t="s">
        <v>241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1070877</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362</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3035043</v>
      </c>
      <c r="CS42" s="656"/>
      <c r="CT42" s="656"/>
      <c r="CU42" s="656"/>
      <c r="CV42" s="656"/>
      <c r="CW42" s="656"/>
      <c r="CX42" s="656"/>
      <c r="CY42" s="657"/>
      <c r="CZ42" s="628">
        <v>14.3</v>
      </c>
      <c r="DA42" s="653"/>
      <c r="DB42" s="653"/>
      <c r="DC42" s="658"/>
      <c r="DD42" s="632">
        <v>1092484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37096</v>
      </c>
      <c r="CS43" s="656"/>
      <c r="CT43" s="656"/>
      <c r="CU43" s="656"/>
      <c r="CV43" s="656"/>
      <c r="CW43" s="656"/>
      <c r="CX43" s="656"/>
      <c r="CY43" s="657"/>
      <c r="CZ43" s="628">
        <v>0.2</v>
      </c>
      <c r="DA43" s="653"/>
      <c r="DB43" s="653"/>
      <c r="DC43" s="658"/>
      <c r="DD43" s="632">
        <v>37096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2989220</v>
      </c>
      <c r="CS44" s="624"/>
      <c r="CT44" s="624"/>
      <c r="CU44" s="624"/>
      <c r="CV44" s="624"/>
      <c r="CW44" s="624"/>
      <c r="CX44" s="624"/>
      <c r="CY44" s="625"/>
      <c r="CZ44" s="628">
        <v>14.1</v>
      </c>
      <c r="DA44" s="629"/>
      <c r="DB44" s="629"/>
      <c r="DC44" s="635"/>
      <c r="DD44" s="632">
        <v>1053098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1691815</v>
      </c>
      <c r="CS45" s="656"/>
      <c r="CT45" s="656"/>
      <c r="CU45" s="656"/>
      <c r="CV45" s="656"/>
      <c r="CW45" s="656"/>
      <c r="CX45" s="656"/>
      <c r="CY45" s="657"/>
      <c r="CZ45" s="628">
        <v>8</v>
      </c>
      <c r="DA45" s="653"/>
      <c r="DB45" s="653"/>
      <c r="DC45" s="658"/>
      <c r="DD45" s="632">
        <v>324435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1278524</v>
      </c>
      <c r="CS46" s="624"/>
      <c r="CT46" s="624"/>
      <c r="CU46" s="624"/>
      <c r="CV46" s="624"/>
      <c r="CW46" s="624"/>
      <c r="CX46" s="624"/>
      <c r="CY46" s="625"/>
      <c r="CZ46" s="628">
        <v>6</v>
      </c>
      <c r="DA46" s="629"/>
      <c r="DB46" s="629"/>
      <c r="DC46" s="635"/>
      <c r="DD46" s="632">
        <v>724125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45823</v>
      </c>
      <c r="CS47" s="656"/>
      <c r="CT47" s="656"/>
      <c r="CU47" s="656"/>
      <c r="CV47" s="656"/>
      <c r="CW47" s="656"/>
      <c r="CX47" s="656"/>
      <c r="CY47" s="657"/>
      <c r="CZ47" s="628">
        <v>0.2</v>
      </c>
      <c r="DA47" s="653"/>
      <c r="DB47" s="653"/>
      <c r="DC47" s="658"/>
      <c r="DD47" s="632">
        <v>39386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178</v>
      </c>
      <c r="CS48" s="624"/>
      <c r="CT48" s="624"/>
      <c r="CU48" s="624"/>
      <c r="CV48" s="624"/>
      <c r="CW48" s="624"/>
      <c r="CX48" s="624"/>
      <c r="CY48" s="625"/>
      <c r="CZ48" s="628" t="s">
        <v>241</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21214510</v>
      </c>
      <c r="CS49" s="682"/>
      <c r="CT49" s="682"/>
      <c r="CU49" s="682"/>
      <c r="CV49" s="682"/>
      <c r="CW49" s="682"/>
      <c r="CX49" s="682"/>
      <c r="CY49" s="711"/>
      <c r="CZ49" s="703">
        <v>100</v>
      </c>
      <c r="DA49" s="712"/>
      <c r="DB49" s="712"/>
      <c r="DC49" s="713"/>
      <c r="DD49" s="714">
        <v>14813518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5qHjFSIOtE9iMpLrbRXv45OXF3kts3NuL3hFsc/Ozunjq8PL0JHc3n+A3Mr3tuwJFL3uUgSKzvyQqttcZ5pKw==" saltValue="W9sOXF6bYIL3izqYNI8e8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AF28" sqref="AF28:AJ3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24183</v>
      </c>
      <c r="R7" s="753"/>
      <c r="S7" s="753"/>
      <c r="T7" s="753"/>
      <c r="U7" s="753"/>
      <c r="V7" s="753">
        <v>21619</v>
      </c>
      <c r="W7" s="753"/>
      <c r="X7" s="753"/>
      <c r="Y7" s="753"/>
      <c r="Z7" s="753"/>
      <c r="AA7" s="753">
        <v>2564</v>
      </c>
      <c r="AB7" s="753"/>
      <c r="AC7" s="753"/>
      <c r="AD7" s="753"/>
      <c r="AE7" s="754"/>
      <c r="AF7" s="755">
        <v>2383</v>
      </c>
      <c r="AG7" s="756"/>
      <c r="AH7" s="756"/>
      <c r="AI7" s="756"/>
      <c r="AJ7" s="757"/>
      <c r="AK7" s="758">
        <v>682</v>
      </c>
      <c r="AL7" s="759"/>
      <c r="AM7" s="759"/>
      <c r="AN7" s="759"/>
      <c r="AO7" s="759"/>
      <c r="AP7" s="759">
        <v>17445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603</v>
      </c>
      <c r="BT7" s="747"/>
      <c r="BU7" s="747"/>
      <c r="BV7" s="747"/>
      <c r="BW7" s="747"/>
      <c r="BX7" s="747"/>
      <c r="BY7" s="747"/>
      <c r="BZ7" s="747"/>
      <c r="CA7" s="747"/>
      <c r="CB7" s="747"/>
      <c r="CC7" s="747"/>
      <c r="CD7" s="747"/>
      <c r="CE7" s="747"/>
      <c r="CF7" s="747"/>
      <c r="CG7" s="762"/>
      <c r="CH7" s="743">
        <v>0</v>
      </c>
      <c r="CI7" s="744"/>
      <c r="CJ7" s="744"/>
      <c r="CK7" s="744"/>
      <c r="CL7" s="745"/>
      <c r="CM7" s="743">
        <v>183</v>
      </c>
      <c r="CN7" s="744"/>
      <c r="CO7" s="744"/>
      <c r="CP7" s="744"/>
      <c r="CQ7" s="745"/>
      <c r="CR7" s="743">
        <v>89</v>
      </c>
      <c r="CS7" s="744"/>
      <c r="CT7" s="744"/>
      <c r="CU7" s="744"/>
      <c r="CV7" s="745"/>
      <c r="CW7" s="743" t="s">
        <v>529</v>
      </c>
      <c r="CX7" s="744"/>
      <c r="CY7" s="744"/>
      <c r="CZ7" s="744"/>
      <c r="DA7" s="745"/>
      <c r="DB7" s="743" t="s">
        <v>529</v>
      </c>
      <c r="DC7" s="744"/>
      <c r="DD7" s="744"/>
      <c r="DE7" s="744"/>
      <c r="DF7" s="745"/>
      <c r="DG7" s="743" t="s">
        <v>529</v>
      </c>
      <c r="DH7" s="744"/>
      <c r="DI7" s="744"/>
      <c r="DJ7" s="744"/>
      <c r="DK7" s="745"/>
      <c r="DL7" s="743" t="s">
        <v>529</v>
      </c>
      <c r="DM7" s="744"/>
      <c r="DN7" s="744"/>
      <c r="DO7" s="744"/>
      <c r="DP7" s="745"/>
      <c r="DQ7" s="743" t="s">
        <v>529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604</v>
      </c>
      <c r="BT8" s="774"/>
      <c r="BU8" s="774"/>
      <c r="BV8" s="774"/>
      <c r="BW8" s="774"/>
      <c r="BX8" s="774"/>
      <c r="BY8" s="774"/>
      <c r="BZ8" s="774"/>
      <c r="CA8" s="774"/>
      <c r="CB8" s="774"/>
      <c r="CC8" s="774"/>
      <c r="CD8" s="774"/>
      <c r="CE8" s="774"/>
      <c r="CF8" s="774"/>
      <c r="CG8" s="775"/>
      <c r="CH8" s="776">
        <v>0</v>
      </c>
      <c r="CI8" s="777"/>
      <c r="CJ8" s="777"/>
      <c r="CK8" s="777"/>
      <c r="CL8" s="778"/>
      <c r="CM8" s="776">
        <v>17</v>
      </c>
      <c r="CN8" s="777"/>
      <c r="CO8" s="777"/>
      <c r="CP8" s="777"/>
      <c r="CQ8" s="778"/>
      <c r="CR8" s="776">
        <v>5</v>
      </c>
      <c r="CS8" s="777"/>
      <c r="CT8" s="777"/>
      <c r="CU8" s="777"/>
      <c r="CV8" s="778"/>
      <c r="CW8" s="776" t="s">
        <v>529</v>
      </c>
      <c r="CX8" s="777"/>
      <c r="CY8" s="777"/>
      <c r="CZ8" s="777"/>
      <c r="DA8" s="778"/>
      <c r="DB8" s="776" t="s">
        <v>529</v>
      </c>
      <c r="DC8" s="777"/>
      <c r="DD8" s="777"/>
      <c r="DE8" s="777"/>
      <c r="DF8" s="778"/>
      <c r="DG8" s="776" t="s">
        <v>529</v>
      </c>
      <c r="DH8" s="777"/>
      <c r="DI8" s="777"/>
      <c r="DJ8" s="777"/>
      <c r="DK8" s="778"/>
      <c r="DL8" s="776" t="s">
        <v>529</v>
      </c>
      <c r="DM8" s="777"/>
      <c r="DN8" s="777"/>
      <c r="DO8" s="777"/>
      <c r="DP8" s="778"/>
      <c r="DQ8" s="776" t="s">
        <v>529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605</v>
      </c>
      <c r="BT9" s="774"/>
      <c r="BU9" s="774"/>
      <c r="BV9" s="774"/>
      <c r="BW9" s="774"/>
      <c r="BX9" s="774"/>
      <c r="BY9" s="774"/>
      <c r="BZ9" s="774"/>
      <c r="CA9" s="774"/>
      <c r="CB9" s="774"/>
      <c r="CC9" s="774"/>
      <c r="CD9" s="774"/>
      <c r="CE9" s="774"/>
      <c r="CF9" s="774"/>
      <c r="CG9" s="775"/>
      <c r="CH9" s="776">
        <v>13</v>
      </c>
      <c r="CI9" s="777"/>
      <c r="CJ9" s="777"/>
      <c r="CK9" s="777"/>
      <c r="CL9" s="778"/>
      <c r="CM9" s="776">
        <v>231</v>
      </c>
      <c r="CN9" s="777"/>
      <c r="CO9" s="777"/>
      <c r="CP9" s="777"/>
      <c r="CQ9" s="778"/>
      <c r="CR9" s="776">
        <v>20</v>
      </c>
      <c r="CS9" s="777"/>
      <c r="CT9" s="777"/>
      <c r="CU9" s="777"/>
      <c r="CV9" s="778"/>
      <c r="CW9" s="776" t="s">
        <v>529</v>
      </c>
      <c r="CX9" s="777"/>
      <c r="CY9" s="777"/>
      <c r="CZ9" s="777"/>
      <c r="DA9" s="778"/>
      <c r="DB9" s="776" t="s">
        <v>529</v>
      </c>
      <c r="DC9" s="777"/>
      <c r="DD9" s="777"/>
      <c r="DE9" s="777"/>
      <c r="DF9" s="778"/>
      <c r="DG9" s="776" t="s">
        <v>529</v>
      </c>
      <c r="DH9" s="777"/>
      <c r="DI9" s="777"/>
      <c r="DJ9" s="777"/>
      <c r="DK9" s="778"/>
      <c r="DL9" s="776" t="s">
        <v>529</v>
      </c>
      <c r="DM9" s="777"/>
      <c r="DN9" s="777"/>
      <c r="DO9" s="777"/>
      <c r="DP9" s="778"/>
      <c r="DQ9" s="776" t="s">
        <v>529</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606</v>
      </c>
      <c r="BT10" s="774"/>
      <c r="BU10" s="774"/>
      <c r="BV10" s="774"/>
      <c r="BW10" s="774"/>
      <c r="BX10" s="774"/>
      <c r="BY10" s="774"/>
      <c r="BZ10" s="774"/>
      <c r="CA10" s="774"/>
      <c r="CB10" s="774"/>
      <c r="CC10" s="774"/>
      <c r="CD10" s="774"/>
      <c r="CE10" s="774"/>
      <c r="CF10" s="774"/>
      <c r="CG10" s="775"/>
      <c r="CH10" s="776">
        <v>0</v>
      </c>
      <c r="CI10" s="777"/>
      <c r="CJ10" s="777"/>
      <c r="CK10" s="777"/>
      <c r="CL10" s="778"/>
      <c r="CM10" s="776">
        <v>31</v>
      </c>
      <c r="CN10" s="777"/>
      <c r="CO10" s="777"/>
      <c r="CP10" s="777"/>
      <c r="CQ10" s="778"/>
      <c r="CR10" s="776">
        <v>16</v>
      </c>
      <c r="CS10" s="777"/>
      <c r="CT10" s="777"/>
      <c r="CU10" s="777"/>
      <c r="CV10" s="778"/>
      <c r="CW10" s="776" t="s">
        <v>529</v>
      </c>
      <c r="CX10" s="777"/>
      <c r="CY10" s="777"/>
      <c r="CZ10" s="777"/>
      <c r="DA10" s="778"/>
      <c r="DB10" s="776" t="s">
        <v>529</v>
      </c>
      <c r="DC10" s="777"/>
      <c r="DD10" s="777"/>
      <c r="DE10" s="777"/>
      <c r="DF10" s="778"/>
      <c r="DG10" s="776" t="s">
        <v>529</v>
      </c>
      <c r="DH10" s="777"/>
      <c r="DI10" s="777"/>
      <c r="DJ10" s="777"/>
      <c r="DK10" s="778"/>
      <c r="DL10" s="776" t="s">
        <v>529</v>
      </c>
      <c r="DM10" s="777"/>
      <c r="DN10" s="777"/>
      <c r="DO10" s="777"/>
      <c r="DP10" s="778"/>
      <c r="DQ10" s="776" t="s">
        <v>529</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23779</v>
      </c>
      <c r="R23" s="793"/>
      <c r="S23" s="793"/>
      <c r="T23" s="793"/>
      <c r="U23" s="793"/>
      <c r="V23" s="793">
        <v>21215</v>
      </c>
      <c r="W23" s="793"/>
      <c r="X23" s="793"/>
      <c r="Y23" s="793"/>
      <c r="Z23" s="793"/>
      <c r="AA23" s="793">
        <v>2564</v>
      </c>
      <c r="AB23" s="793"/>
      <c r="AC23" s="793"/>
      <c r="AD23" s="793"/>
      <c r="AE23" s="794"/>
      <c r="AF23" s="795">
        <v>2383</v>
      </c>
      <c r="AG23" s="793"/>
      <c r="AH23" s="793"/>
      <c r="AI23" s="793"/>
      <c r="AJ23" s="796"/>
      <c r="AK23" s="797"/>
      <c r="AL23" s="798"/>
      <c r="AM23" s="798"/>
      <c r="AN23" s="798"/>
      <c r="AO23" s="798"/>
      <c r="AP23" s="793">
        <v>17445</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3143</v>
      </c>
      <c r="R28" s="823"/>
      <c r="S28" s="823"/>
      <c r="T28" s="823"/>
      <c r="U28" s="823"/>
      <c r="V28" s="823">
        <v>3074</v>
      </c>
      <c r="W28" s="823"/>
      <c r="X28" s="823"/>
      <c r="Y28" s="823"/>
      <c r="Z28" s="823"/>
      <c r="AA28" s="823">
        <v>69</v>
      </c>
      <c r="AB28" s="823"/>
      <c r="AC28" s="823"/>
      <c r="AD28" s="823"/>
      <c r="AE28" s="824"/>
      <c r="AF28" s="825">
        <v>69</v>
      </c>
      <c r="AG28" s="823"/>
      <c r="AH28" s="823"/>
      <c r="AI28" s="823"/>
      <c r="AJ28" s="826"/>
      <c r="AK28" s="827">
        <v>197</v>
      </c>
      <c r="AL28" s="828"/>
      <c r="AM28" s="828"/>
      <c r="AN28" s="828"/>
      <c r="AO28" s="828"/>
      <c r="AP28" s="828" t="s">
        <v>529</v>
      </c>
      <c r="AQ28" s="828"/>
      <c r="AR28" s="828"/>
      <c r="AS28" s="828"/>
      <c r="AT28" s="828"/>
      <c r="AU28" s="828" t="s">
        <v>529</v>
      </c>
      <c r="AV28" s="828"/>
      <c r="AW28" s="828"/>
      <c r="AX28" s="828"/>
      <c r="AY28" s="828"/>
      <c r="AZ28" s="829" t="s">
        <v>529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426</v>
      </c>
      <c r="R29" s="784"/>
      <c r="S29" s="784"/>
      <c r="T29" s="784"/>
      <c r="U29" s="784"/>
      <c r="V29" s="784">
        <v>420</v>
      </c>
      <c r="W29" s="784"/>
      <c r="X29" s="784"/>
      <c r="Y29" s="784"/>
      <c r="Z29" s="784"/>
      <c r="AA29" s="784">
        <v>6</v>
      </c>
      <c r="AB29" s="784"/>
      <c r="AC29" s="784"/>
      <c r="AD29" s="784"/>
      <c r="AE29" s="785"/>
      <c r="AF29" s="786">
        <v>6</v>
      </c>
      <c r="AG29" s="787"/>
      <c r="AH29" s="787"/>
      <c r="AI29" s="787"/>
      <c r="AJ29" s="788"/>
      <c r="AK29" s="834">
        <v>104</v>
      </c>
      <c r="AL29" s="830"/>
      <c r="AM29" s="830"/>
      <c r="AN29" s="830"/>
      <c r="AO29" s="830"/>
      <c r="AP29" s="830" t="s">
        <v>529</v>
      </c>
      <c r="AQ29" s="830"/>
      <c r="AR29" s="830"/>
      <c r="AS29" s="830"/>
      <c r="AT29" s="830"/>
      <c r="AU29" s="830" t="s">
        <v>529</v>
      </c>
      <c r="AV29" s="830"/>
      <c r="AW29" s="830"/>
      <c r="AX29" s="830"/>
      <c r="AY29" s="830"/>
      <c r="AZ29" s="831" t="s">
        <v>529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4865</v>
      </c>
      <c r="R30" s="784"/>
      <c r="S30" s="784"/>
      <c r="T30" s="784"/>
      <c r="U30" s="784"/>
      <c r="V30" s="784">
        <v>4501</v>
      </c>
      <c r="W30" s="784"/>
      <c r="X30" s="784"/>
      <c r="Y30" s="784"/>
      <c r="Z30" s="784"/>
      <c r="AA30" s="784">
        <v>364</v>
      </c>
      <c r="AB30" s="784"/>
      <c r="AC30" s="784"/>
      <c r="AD30" s="784"/>
      <c r="AE30" s="785"/>
      <c r="AF30" s="786">
        <v>364</v>
      </c>
      <c r="AG30" s="787"/>
      <c r="AH30" s="787"/>
      <c r="AI30" s="787"/>
      <c r="AJ30" s="788"/>
      <c r="AK30" s="834">
        <v>619</v>
      </c>
      <c r="AL30" s="830"/>
      <c r="AM30" s="830"/>
      <c r="AN30" s="830"/>
      <c r="AO30" s="830"/>
      <c r="AP30" s="830" t="s">
        <v>529</v>
      </c>
      <c r="AQ30" s="830"/>
      <c r="AR30" s="830"/>
      <c r="AS30" s="830"/>
      <c r="AT30" s="830"/>
      <c r="AU30" s="830" t="s">
        <v>529</v>
      </c>
      <c r="AV30" s="830"/>
      <c r="AW30" s="830"/>
      <c r="AX30" s="830"/>
      <c r="AY30" s="830"/>
      <c r="AZ30" s="831" t="s">
        <v>529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863</v>
      </c>
      <c r="R31" s="784"/>
      <c r="S31" s="784"/>
      <c r="T31" s="784"/>
      <c r="U31" s="784"/>
      <c r="V31" s="784">
        <v>832</v>
      </c>
      <c r="W31" s="784"/>
      <c r="X31" s="784"/>
      <c r="Y31" s="784"/>
      <c r="Z31" s="784"/>
      <c r="AA31" s="784">
        <v>31</v>
      </c>
      <c r="AB31" s="784"/>
      <c r="AC31" s="784"/>
      <c r="AD31" s="784"/>
      <c r="AE31" s="785"/>
      <c r="AF31" s="786">
        <v>1628</v>
      </c>
      <c r="AG31" s="787"/>
      <c r="AH31" s="787"/>
      <c r="AI31" s="787"/>
      <c r="AJ31" s="788"/>
      <c r="AK31" s="834">
        <v>6</v>
      </c>
      <c r="AL31" s="830"/>
      <c r="AM31" s="830"/>
      <c r="AN31" s="830"/>
      <c r="AO31" s="830"/>
      <c r="AP31" s="830">
        <v>3791</v>
      </c>
      <c r="AQ31" s="830"/>
      <c r="AR31" s="830"/>
      <c r="AS31" s="830"/>
      <c r="AT31" s="830"/>
      <c r="AU31" s="830">
        <v>53</v>
      </c>
      <c r="AV31" s="830"/>
      <c r="AW31" s="830"/>
      <c r="AX31" s="830"/>
      <c r="AY31" s="830"/>
      <c r="AZ31" s="831" t="s">
        <v>529</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339</v>
      </c>
      <c r="R32" s="784"/>
      <c r="S32" s="784"/>
      <c r="T32" s="784"/>
      <c r="U32" s="784"/>
      <c r="V32" s="784">
        <v>330</v>
      </c>
      <c r="W32" s="784"/>
      <c r="X32" s="784"/>
      <c r="Y32" s="784"/>
      <c r="Z32" s="784"/>
      <c r="AA32" s="784">
        <v>9</v>
      </c>
      <c r="AB32" s="784"/>
      <c r="AC32" s="784"/>
      <c r="AD32" s="784"/>
      <c r="AE32" s="785"/>
      <c r="AF32" s="786">
        <v>75</v>
      </c>
      <c r="AG32" s="787"/>
      <c r="AH32" s="787"/>
      <c r="AI32" s="787"/>
      <c r="AJ32" s="788"/>
      <c r="AK32" s="834">
        <v>113</v>
      </c>
      <c r="AL32" s="830"/>
      <c r="AM32" s="830"/>
      <c r="AN32" s="830"/>
      <c r="AO32" s="830"/>
      <c r="AP32" s="830">
        <v>1128</v>
      </c>
      <c r="AQ32" s="830"/>
      <c r="AR32" s="830"/>
      <c r="AS32" s="830"/>
      <c r="AT32" s="830"/>
      <c r="AU32" s="830">
        <v>633</v>
      </c>
      <c r="AV32" s="830"/>
      <c r="AW32" s="830"/>
      <c r="AX32" s="830"/>
      <c r="AY32" s="830"/>
      <c r="AZ32" s="831" t="s">
        <v>529</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1754</v>
      </c>
      <c r="R33" s="784"/>
      <c r="S33" s="784"/>
      <c r="T33" s="784"/>
      <c r="U33" s="784"/>
      <c r="V33" s="784">
        <v>1526</v>
      </c>
      <c r="W33" s="784"/>
      <c r="X33" s="784"/>
      <c r="Y33" s="784"/>
      <c r="Z33" s="784"/>
      <c r="AA33" s="784">
        <v>228</v>
      </c>
      <c r="AB33" s="784"/>
      <c r="AC33" s="784"/>
      <c r="AD33" s="784"/>
      <c r="AE33" s="785"/>
      <c r="AF33" s="786">
        <v>935</v>
      </c>
      <c r="AG33" s="787"/>
      <c r="AH33" s="787"/>
      <c r="AI33" s="787"/>
      <c r="AJ33" s="788"/>
      <c r="AK33" s="834">
        <v>748</v>
      </c>
      <c r="AL33" s="830"/>
      <c r="AM33" s="830"/>
      <c r="AN33" s="830"/>
      <c r="AO33" s="830"/>
      <c r="AP33" s="830">
        <v>7220</v>
      </c>
      <c r="AQ33" s="830"/>
      <c r="AR33" s="830"/>
      <c r="AS33" s="830"/>
      <c r="AT33" s="830"/>
      <c r="AU33" s="830">
        <v>6744</v>
      </c>
      <c r="AV33" s="830"/>
      <c r="AW33" s="830"/>
      <c r="AX33" s="830"/>
      <c r="AY33" s="830"/>
      <c r="AZ33" s="831" t="s">
        <v>529</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10</v>
      </c>
      <c r="R34" s="784"/>
      <c r="S34" s="784"/>
      <c r="T34" s="784"/>
      <c r="U34" s="784"/>
      <c r="V34" s="784">
        <v>7</v>
      </c>
      <c r="W34" s="784"/>
      <c r="X34" s="784"/>
      <c r="Y34" s="784"/>
      <c r="Z34" s="784"/>
      <c r="AA34" s="784">
        <v>3</v>
      </c>
      <c r="AB34" s="784"/>
      <c r="AC34" s="784"/>
      <c r="AD34" s="784"/>
      <c r="AE34" s="785"/>
      <c r="AF34" s="786">
        <v>31</v>
      </c>
      <c r="AG34" s="787"/>
      <c r="AH34" s="787"/>
      <c r="AI34" s="787"/>
      <c r="AJ34" s="788"/>
      <c r="AK34" s="834" t="s">
        <v>529</v>
      </c>
      <c r="AL34" s="830"/>
      <c r="AM34" s="830"/>
      <c r="AN34" s="830"/>
      <c r="AO34" s="830"/>
      <c r="AP34" s="830" t="s">
        <v>529</v>
      </c>
      <c r="AQ34" s="830"/>
      <c r="AR34" s="830"/>
      <c r="AS34" s="830"/>
      <c r="AT34" s="830"/>
      <c r="AU34" s="830" t="s">
        <v>529</v>
      </c>
      <c r="AV34" s="830"/>
      <c r="AW34" s="830"/>
      <c r="AX34" s="830"/>
      <c r="AY34" s="830"/>
      <c r="AZ34" s="831" t="s">
        <v>529</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3108</v>
      </c>
      <c r="AG63" s="844"/>
      <c r="AH63" s="844"/>
      <c r="AI63" s="844"/>
      <c r="AJ63" s="845"/>
      <c r="AK63" s="846"/>
      <c r="AL63" s="841"/>
      <c r="AM63" s="841"/>
      <c r="AN63" s="841"/>
      <c r="AO63" s="841"/>
      <c r="AP63" s="844">
        <v>12139</v>
      </c>
      <c r="AQ63" s="844"/>
      <c r="AR63" s="844"/>
      <c r="AS63" s="844"/>
      <c r="AT63" s="844"/>
      <c r="AU63" s="844">
        <v>7430</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2832</v>
      </c>
      <c r="R68" s="866"/>
      <c r="S68" s="866"/>
      <c r="T68" s="866"/>
      <c r="U68" s="866"/>
      <c r="V68" s="866">
        <v>2814</v>
      </c>
      <c r="W68" s="866"/>
      <c r="X68" s="866"/>
      <c r="Y68" s="866"/>
      <c r="Z68" s="866"/>
      <c r="AA68" s="866">
        <v>17</v>
      </c>
      <c r="AB68" s="866"/>
      <c r="AC68" s="866"/>
      <c r="AD68" s="866"/>
      <c r="AE68" s="866"/>
      <c r="AF68" s="866">
        <v>14</v>
      </c>
      <c r="AG68" s="866"/>
      <c r="AH68" s="866"/>
      <c r="AI68" s="866"/>
      <c r="AJ68" s="866"/>
      <c r="AK68" s="866" t="s">
        <v>529</v>
      </c>
      <c r="AL68" s="866"/>
      <c r="AM68" s="866"/>
      <c r="AN68" s="866"/>
      <c r="AO68" s="866"/>
      <c r="AP68" s="866">
        <v>565</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23</v>
      </c>
      <c r="R69" s="830"/>
      <c r="S69" s="830"/>
      <c r="T69" s="830"/>
      <c r="U69" s="830"/>
      <c r="V69" s="830">
        <v>10</v>
      </c>
      <c r="W69" s="830"/>
      <c r="X69" s="830"/>
      <c r="Y69" s="830"/>
      <c r="Z69" s="830"/>
      <c r="AA69" s="830">
        <v>13</v>
      </c>
      <c r="AB69" s="830"/>
      <c r="AC69" s="830"/>
      <c r="AD69" s="830"/>
      <c r="AE69" s="830"/>
      <c r="AF69" s="830">
        <v>13</v>
      </c>
      <c r="AG69" s="830"/>
      <c r="AH69" s="830"/>
      <c r="AI69" s="830"/>
      <c r="AJ69" s="830"/>
      <c r="AK69" s="830">
        <v>0</v>
      </c>
      <c r="AL69" s="830"/>
      <c r="AM69" s="830"/>
      <c r="AN69" s="830"/>
      <c r="AO69" s="830"/>
      <c r="AP69" s="830">
        <v>32</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707</v>
      </c>
      <c r="R70" s="830"/>
      <c r="S70" s="830"/>
      <c r="T70" s="830"/>
      <c r="U70" s="830"/>
      <c r="V70" s="830">
        <v>598</v>
      </c>
      <c r="W70" s="830"/>
      <c r="X70" s="830"/>
      <c r="Y70" s="830"/>
      <c r="Z70" s="830"/>
      <c r="AA70" s="830">
        <v>109</v>
      </c>
      <c r="AB70" s="830"/>
      <c r="AC70" s="830"/>
      <c r="AD70" s="830"/>
      <c r="AE70" s="830"/>
      <c r="AF70" s="830">
        <v>109</v>
      </c>
      <c r="AG70" s="830"/>
      <c r="AH70" s="830"/>
      <c r="AI70" s="830"/>
      <c r="AJ70" s="830"/>
      <c r="AK70" s="830">
        <v>143</v>
      </c>
      <c r="AL70" s="830"/>
      <c r="AM70" s="830"/>
      <c r="AN70" s="830"/>
      <c r="AO70" s="830"/>
      <c r="AP70" s="830" t="s">
        <v>529</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5739</v>
      </c>
      <c r="R71" s="830"/>
      <c r="S71" s="830"/>
      <c r="T71" s="830"/>
      <c r="U71" s="830"/>
      <c r="V71" s="830">
        <v>5207</v>
      </c>
      <c r="W71" s="830"/>
      <c r="X71" s="830"/>
      <c r="Y71" s="830"/>
      <c r="Z71" s="830"/>
      <c r="AA71" s="830">
        <v>532</v>
      </c>
      <c r="AB71" s="830"/>
      <c r="AC71" s="830"/>
      <c r="AD71" s="830"/>
      <c r="AE71" s="830"/>
      <c r="AF71" s="830">
        <v>532</v>
      </c>
      <c r="AG71" s="830"/>
      <c r="AH71" s="830"/>
      <c r="AI71" s="830"/>
      <c r="AJ71" s="830"/>
      <c r="AK71" s="830" t="s">
        <v>529</v>
      </c>
      <c r="AL71" s="830"/>
      <c r="AM71" s="830"/>
      <c r="AN71" s="830"/>
      <c r="AO71" s="830"/>
      <c r="AP71" s="830" t="s">
        <v>529</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1560</v>
      </c>
      <c r="R72" s="830"/>
      <c r="S72" s="830"/>
      <c r="T72" s="830"/>
      <c r="U72" s="830"/>
      <c r="V72" s="830">
        <v>1556</v>
      </c>
      <c r="W72" s="830"/>
      <c r="X72" s="830"/>
      <c r="Y72" s="830"/>
      <c r="Z72" s="830"/>
      <c r="AA72" s="830">
        <v>4</v>
      </c>
      <c r="AB72" s="830"/>
      <c r="AC72" s="830"/>
      <c r="AD72" s="830"/>
      <c r="AE72" s="830"/>
      <c r="AF72" s="830">
        <v>4</v>
      </c>
      <c r="AG72" s="830"/>
      <c r="AH72" s="830"/>
      <c r="AI72" s="830"/>
      <c r="AJ72" s="830"/>
      <c r="AK72" s="830">
        <v>38</v>
      </c>
      <c r="AL72" s="830"/>
      <c r="AM72" s="830"/>
      <c r="AN72" s="830"/>
      <c r="AO72" s="830"/>
      <c r="AP72" s="830" t="s">
        <v>529</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3</v>
      </c>
      <c r="R73" s="830"/>
      <c r="S73" s="830"/>
      <c r="T73" s="830"/>
      <c r="U73" s="830"/>
      <c r="V73" s="830">
        <v>2</v>
      </c>
      <c r="W73" s="830"/>
      <c r="X73" s="830"/>
      <c r="Y73" s="830"/>
      <c r="Z73" s="830"/>
      <c r="AA73" s="830">
        <v>1</v>
      </c>
      <c r="AB73" s="830"/>
      <c r="AC73" s="830"/>
      <c r="AD73" s="830"/>
      <c r="AE73" s="830"/>
      <c r="AF73" s="830">
        <v>1</v>
      </c>
      <c r="AG73" s="830"/>
      <c r="AH73" s="830"/>
      <c r="AI73" s="830"/>
      <c r="AJ73" s="830"/>
      <c r="AK73" s="830" t="s">
        <v>529</v>
      </c>
      <c r="AL73" s="830"/>
      <c r="AM73" s="830"/>
      <c r="AN73" s="830"/>
      <c r="AO73" s="830"/>
      <c r="AP73" s="830" t="s">
        <v>529</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19</v>
      </c>
      <c r="R74" s="830"/>
      <c r="S74" s="830"/>
      <c r="T74" s="830"/>
      <c r="U74" s="830"/>
      <c r="V74" s="830">
        <v>16</v>
      </c>
      <c r="W74" s="830"/>
      <c r="X74" s="830"/>
      <c r="Y74" s="830"/>
      <c r="Z74" s="830"/>
      <c r="AA74" s="830">
        <v>3</v>
      </c>
      <c r="AB74" s="830"/>
      <c r="AC74" s="830"/>
      <c r="AD74" s="830"/>
      <c r="AE74" s="830"/>
      <c r="AF74" s="830">
        <v>3</v>
      </c>
      <c r="AG74" s="830"/>
      <c r="AH74" s="830"/>
      <c r="AI74" s="830"/>
      <c r="AJ74" s="830"/>
      <c r="AK74" s="830">
        <v>8</v>
      </c>
      <c r="AL74" s="830"/>
      <c r="AM74" s="830"/>
      <c r="AN74" s="830"/>
      <c r="AO74" s="830"/>
      <c r="AP74" s="830" t="s">
        <v>529</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7">
        <v>944</v>
      </c>
      <c r="R75" s="878"/>
      <c r="S75" s="878"/>
      <c r="T75" s="878"/>
      <c r="U75" s="834"/>
      <c r="V75" s="879">
        <v>884</v>
      </c>
      <c r="W75" s="878"/>
      <c r="X75" s="878"/>
      <c r="Y75" s="878"/>
      <c r="Z75" s="834"/>
      <c r="AA75" s="879">
        <v>60</v>
      </c>
      <c r="AB75" s="878"/>
      <c r="AC75" s="878"/>
      <c r="AD75" s="878"/>
      <c r="AE75" s="834"/>
      <c r="AF75" s="879">
        <v>60</v>
      </c>
      <c r="AG75" s="878"/>
      <c r="AH75" s="878"/>
      <c r="AI75" s="878"/>
      <c r="AJ75" s="834"/>
      <c r="AK75" s="879">
        <v>461</v>
      </c>
      <c r="AL75" s="878"/>
      <c r="AM75" s="878"/>
      <c r="AN75" s="878"/>
      <c r="AO75" s="834"/>
      <c r="AP75" s="879" t="s">
        <v>529</v>
      </c>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1095</v>
      </c>
      <c r="R76" s="878"/>
      <c r="S76" s="878"/>
      <c r="T76" s="878"/>
      <c r="U76" s="834"/>
      <c r="V76" s="879">
        <v>1056</v>
      </c>
      <c r="W76" s="878"/>
      <c r="X76" s="878"/>
      <c r="Y76" s="878"/>
      <c r="Z76" s="834"/>
      <c r="AA76" s="879">
        <v>39</v>
      </c>
      <c r="AB76" s="878"/>
      <c r="AC76" s="878"/>
      <c r="AD76" s="878"/>
      <c r="AE76" s="834"/>
      <c r="AF76" s="879">
        <v>39</v>
      </c>
      <c r="AG76" s="878"/>
      <c r="AH76" s="878"/>
      <c r="AI76" s="878"/>
      <c r="AJ76" s="834"/>
      <c r="AK76" s="879" t="s">
        <v>529</v>
      </c>
      <c r="AL76" s="878"/>
      <c r="AM76" s="878"/>
      <c r="AN76" s="878"/>
      <c r="AO76" s="834"/>
      <c r="AP76" s="879" t="s">
        <v>529</v>
      </c>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602</v>
      </c>
      <c r="C77" s="874"/>
      <c r="D77" s="874"/>
      <c r="E77" s="874"/>
      <c r="F77" s="874"/>
      <c r="G77" s="874"/>
      <c r="H77" s="874"/>
      <c r="I77" s="874"/>
      <c r="J77" s="874"/>
      <c r="K77" s="874"/>
      <c r="L77" s="874"/>
      <c r="M77" s="874"/>
      <c r="N77" s="874"/>
      <c r="O77" s="874"/>
      <c r="P77" s="875"/>
      <c r="Q77" s="877">
        <v>279741</v>
      </c>
      <c r="R77" s="878"/>
      <c r="S77" s="878"/>
      <c r="T77" s="878"/>
      <c r="U77" s="834"/>
      <c r="V77" s="879">
        <v>276725</v>
      </c>
      <c r="W77" s="878"/>
      <c r="X77" s="878"/>
      <c r="Y77" s="878"/>
      <c r="Z77" s="834"/>
      <c r="AA77" s="879">
        <v>3016</v>
      </c>
      <c r="AB77" s="878"/>
      <c r="AC77" s="878"/>
      <c r="AD77" s="878"/>
      <c r="AE77" s="834"/>
      <c r="AF77" s="879">
        <v>3016</v>
      </c>
      <c r="AG77" s="878"/>
      <c r="AH77" s="878"/>
      <c r="AI77" s="878"/>
      <c r="AJ77" s="834"/>
      <c r="AK77" s="879">
        <v>1373</v>
      </c>
      <c r="AL77" s="878"/>
      <c r="AM77" s="878"/>
      <c r="AN77" s="878"/>
      <c r="AO77" s="834"/>
      <c r="AP77" s="879" t="s">
        <v>529</v>
      </c>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3791</v>
      </c>
      <c r="AG88" s="844"/>
      <c r="AH88" s="844"/>
      <c r="AI88" s="844"/>
      <c r="AJ88" s="844"/>
      <c r="AK88" s="841"/>
      <c r="AL88" s="841"/>
      <c r="AM88" s="841"/>
      <c r="AN88" s="841"/>
      <c r="AO88" s="841"/>
      <c r="AP88" s="844">
        <v>597</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309</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309</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309</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1616903</v>
      </c>
      <c r="AB110" s="900"/>
      <c r="AC110" s="900"/>
      <c r="AD110" s="900"/>
      <c r="AE110" s="901"/>
      <c r="AF110" s="902">
        <v>1651890</v>
      </c>
      <c r="AG110" s="900"/>
      <c r="AH110" s="900"/>
      <c r="AI110" s="900"/>
      <c r="AJ110" s="901"/>
      <c r="AK110" s="902">
        <v>1753602</v>
      </c>
      <c r="AL110" s="900"/>
      <c r="AM110" s="900"/>
      <c r="AN110" s="900"/>
      <c r="AO110" s="901"/>
      <c r="AP110" s="903">
        <v>17.5</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18532217</v>
      </c>
      <c r="BR110" s="931"/>
      <c r="BS110" s="931"/>
      <c r="BT110" s="931"/>
      <c r="BU110" s="931"/>
      <c r="BV110" s="931">
        <v>18038753</v>
      </c>
      <c r="BW110" s="931"/>
      <c r="BX110" s="931"/>
      <c r="BY110" s="931"/>
      <c r="BZ110" s="931"/>
      <c r="CA110" s="931">
        <v>17444693</v>
      </c>
      <c r="CB110" s="931"/>
      <c r="CC110" s="931"/>
      <c r="CD110" s="931"/>
      <c r="CE110" s="931"/>
      <c r="CF110" s="944">
        <v>174.4</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444</v>
      </c>
      <c r="DM110" s="931"/>
      <c r="DN110" s="931"/>
      <c r="DO110" s="931"/>
      <c r="DP110" s="931"/>
      <c r="DQ110" s="931" t="s">
        <v>444</v>
      </c>
      <c r="DR110" s="931"/>
      <c r="DS110" s="931"/>
      <c r="DT110" s="931"/>
      <c r="DU110" s="931"/>
      <c r="DV110" s="932" t="s">
        <v>444</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444</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30999</v>
      </c>
      <c r="BR111" s="926"/>
      <c r="BS111" s="926"/>
      <c r="BT111" s="926"/>
      <c r="BU111" s="926"/>
      <c r="BV111" s="926">
        <v>20504</v>
      </c>
      <c r="BW111" s="926"/>
      <c r="BX111" s="926"/>
      <c r="BY111" s="926"/>
      <c r="BZ111" s="926"/>
      <c r="CA111" s="926">
        <v>10171</v>
      </c>
      <c r="CB111" s="926"/>
      <c r="CC111" s="926"/>
      <c r="CD111" s="926"/>
      <c r="CE111" s="926"/>
      <c r="CF111" s="920">
        <v>0.1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444</v>
      </c>
      <c r="DM111" s="926"/>
      <c r="DN111" s="926"/>
      <c r="DO111" s="926"/>
      <c r="DP111" s="926"/>
      <c r="DQ111" s="926" t="s">
        <v>444</v>
      </c>
      <c r="DR111" s="926"/>
      <c r="DS111" s="926"/>
      <c r="DT111" s="926"/>
      <c r="DU111" s="926"/>
      <c r="DV111" s="927" t="s">
        <v>444</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451</v>
      </c>
      <c r="AG112" s="959"/>
      <c r="AH112" s="959"/>
      <c r="AI112" s="959"/>
      <c r="AJ112" s="960"/>
      <c r="AK112" s="961" t="s">
        <v>450</v>
      </c>
      <c r="AL112" s="959"/>
      <c r="AM112" s="959"/>
      <c r="AN112" s="959"/>
      <c r="AO112" s="960"/>
      <c r="AP112" s="962" t="s">
        <v>451</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8594030</v>
      </c>
      <c r="BR112" s="926"/>
      <c r="BS112" s="926"/>
      <c r="BT112" s="926"/>
      <c r="BU112" s="926"/>
      <c r="BV112" s="926">
        <v>8027776</v>
      </c>
      <c r="BW112" s="926"/>
      <c r="BX112" s="926"/>
      <c r="BY112" s="926"/>
      <c r="BZ112" s="926"/>
      <c r="CA112" s="926">
        <v>7429147</v>
      </c>
      <c r="CB112" s="926"/>
      <c r="CC112" s="926"/>
      <c r="CD112" s="926"/>
      <c r="CE112" s="926"/>
      <c r="CF112" s="920">
        <v>74.3</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454</v>
      </c>
      <c r="DH112" s="926"/>
      <c r="DI112" s="926"/>
      <c r="DJ112" s="926"/>
      <c r="DK112" s="926"/>
      <c r="DL112" s="926" t="s">
        <v>455</v>
      </c>
      <c r="DM112" s="926"/>
      <c r="DN112" s="926"/>
      <c r="DO112" s="926"/>
      <c r="DP112" s="926"/>
      <c r="DQ112" s="926" t="s">
        <v>417</v>
      </c>
      <c r="DR112" s="926"/>
      <c r="DS112" s="926"/>
      <c r="DT112" s="926"/>
      <c r="DU112" s="926"/>
      <c r="DV112" s="927" t="s">
        <v>456</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1103799</v>
      </c>
      <c r="AB113" s="938"/>
      <c r="AC113" s="938"/>
      <c r="AD113" s="938"/>
      <c r="AE113" s="939"/>
      <c r="AF113" s="940">
        <v>1064236</v>
      </c>
      <c r="AG113" s="938"/>
      <c r="AH113" s="938"/>
      <c r="AI113" s="938"/>
      <c r="AJ113" s="939"/>
      <c r="AK113" s="940">
        <v>1077050</v>
      </c>
      <c r="AL113" s="938"/>
      <c r="AM113" s="938"/>
      <c r="AN113" s="938"/>
      <c r="AO113" s="939"/>
      <c r="AP113" s="941">
        <v>10.8</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170705</v>
      </c>
      <c r="BR113" s="926"/>
      <c r="BS113" s="926"/>
      <c r="BT113" s="926"/>
      <c r="BU113" s="926"/>
      <c r="BV113" s="926">
        <v>147163</v>
      </c>
      <c r="BW113" s="926"/>
      <c r="BX113" s="926"/>
      <c r="BY113" s="926"/>
      <c r="BZ113" s="926"/>
      <c r="CA113" s="926">
        <v>103994</v>
      </c>
      <c r="CB113" s="926"/>
      <c r="CC113" s="926"/>
      <c r="CD113" s="926"/>
      <c r="CE113" s="926"/>
      <c r="CF113" s="920">
        <v>1</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456</v>
      </c>
      <c r="DH113" s="959"/>
      <c r="DI113" s="959"/>
      <c r="DJ113" s="959"/>
      <c r="DK113" s="960"/>
      <c r="DL113" s="961" t="s">
        <v>460</v>
      </c>
      <c r="DM113" s="959"/>
      <c r="DN113" s="959"/>
      <c r="DO113" s="959"/>
      <c r="DP113" s="960"/>
      <c r="DQ113" s="961" t="s">
        <v>417</v>
      </c>
      <c r="DR113" s="959"/>
      <c r="DS113" s="959"/>
      <c r="DT113" s="959"/>
      <c r="DU113" s="960"/>
      <c r="DV113" s="962" t="s">
        <v>461</v>
      </c>
      <c r="DW113" s="963"/>
      <c r="DX113" s="963"/>
      <c r="DY113" s="963"/>
      <c r="DZ113" s="964"/>
    </row>
    <row r="114" spans="1:130" s="230" customFormat="1" ht="26.25" customHeight="1" x14ac:dyDescent="0.15">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37815</v>
      </c>
      <c r="AB114" s="959"/>
      <c r="AC114" s="959"/>
      <c r="AD114" s="959"/>
      <c r="AE114" s="960"/>
      <c r="AF114" s="961">
        <v>41519</v>
      </c>
      <c r="AG114" s="959"/>
      <c r="AH114" s="959"/>
      <c r="AI114" s="959"/>
      <c r="AJ114" s="960"/>
      <c r="AK114" s="961">
        <v>44142</v>
      </c>
      <c r="AL114" s="959"/>
      <c r="AM114" s="959"/>
      <c r="AN114" s="959"/>
      <c r="AO114" s="960"/>
      <c r="AP114" s="962">
        <v>0.4</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2210088</v>
      </c>
      <c r="BR114" s="926"/>
      <c r="BS114" s="926"/>
      <c r="BT114" s="926"/>
      <c r="BU114" s="926"/>
      <c r="BV114" s="926">
        <v>2201629</v>
      </c>
      <c r="BW114" s="926"/>
      <c r="BX114" s="926"/>
      <c r="BY114" s="926"/>
      <c r="BZ114" s="926"/>
      <c r="CA114" s="926">
        <v>2009156</v>
      </c>
      <c r="CB114" s="926"/>
      <c r="CC114" s="926"/>
      <c r="CD114" s="926"/>
      <c r="CE114" s="926"/>
      <c r="CF114" s="920">
        <v>20.100000000000001</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465</v>
      </c>
      <c r="DM114" s="959"/>
      <c r="DN114" s="959"/>
      <c r="DO114" s="959"/>
      <c r="DP114" s="960"/>
      <c r="DQ114" s="961" t="s">
        <v>454</v>
      </c>
      <c r="DR114" s="959"/>
      <c r="DS114" s="959"/>
      <c r="DT114" s="959"/>
      <c r="DU114" s="960"/>
      <c r="DV114" s="962" t="s">
        <v>417</v>
      </c>
      <c r="DW114" s="963"/>
      <c r="DX114" s="963"/>
      <c r="DY114" s="963"/>
      <c r="DZ114" s="964"/>
    </row>
    <row r="115" spans="1:130" s="230" customFormat="1" ht="26.25" customHeight="1" x14ac:dyDescent="0.15">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10658</v>
      </c>
      <c r="AB115" s="938"/>
      <c r="AC115" s="938"/>
      <c r="AD115" s="938"/>
      <c r="AE115" s="939"/>
      <c r="AF115" s="940">
        <v>10496</v>
      </c>
      <c r="AG115" s="938"/>
      <c r="AH115" s="938"/>
      <c r="AI115" s="938"/>
      <c r="AJ115" s="939"/>
      <c r="AK115" s="940">
        <v>10333</v>
      </c>
      <c r="AL115" s="938"/>
      <c r="AM115" s="938"/>
      <c r="AN115" s="938"/>
      <c r="AO115" s="939"/>
      <c r="AP115" s="941">
        <v>0.1</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460</v>
      </c>
      <c r="BR115" s="926"/>
      <c r="BS115" s="926"/>
      <c r="BT115" s="926"/>
      <c r="BU115" s="926"/>
      <c r="BV115" s="926" t="s">
        <v>468</v>
      </c>
      <c r="BW115" s="926"/>
      <c r="BX115" s="926"/>
      <c r="BY115" s="926"/>
      <c r="BZ115" s="926"/>
      <c r="CA115" s="926" t="s">
        <v>451</v>
      </c>
      <c r="CB115" s="926"/>
      <c r="CC115" s="926"/>
      <c r="CD115" s="926"/>
      <c r="CE115" s="926"/>
      <c r="CF115" s="920" t="s">
        <v>469</v>
      </c>
      <c r="CG115" s="921"/>
      <c r="CH115" s="921"/>
      <c r="CI115" s="921"/>
      <c r="CJ115" s="921"/>
      <c r="CK115" s="948"/>
      <c r="CL115" s="949"/>
      <c r="CM115" s="922" t="s">
        <v>470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469</v>
      </c>
      <c r="DH115" s="959"/>
      <c r="DI115" s="959"/>
      <c r="DJ115" s="959"/>
      <c r="DK115" s="960"/>
      <c r="DL115" s="961" t="s">
        <v>469</v>
      </c>
      <c r="DM115" s="959"/>
      <c r="DN115" s="959"/>
      <c r="DO115" s="959"/>
      <c r="DP115" s="960"/>
      <c r="DQ115" s="961" t="s">
        <v>468</v>
      </c>
      <c r="DR115" s="959"/>
      <c r="DS115" s="959"/>
      <c r="DT115" s="959"/>
      <c r="DU115" s="960"/>
      <c r="DV115" s="962" t="s">
        <v>451</v>
      </c>
      <c r="DW115" s="963"/>
      <c r="DX115" s="963"/>
      <c r="DY115" s="963"/>
      <c r="DZ115" s="964"/>
    </row>
    <row r="116" spans="1:130" s="230" customFormat="1" ht="26.25" customHeight="1" x14ac:dyDescent="0.15">
      <c r="A116" s="956"/>
      <c r="B116" s="957"/>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461</v>
      </c>
      <c r="AG116" s="959"/>
      <c r="AH116" s="959"/>
      <c r="AI116" s="959"/>
      <c r="AJ116" s="960"/>
      <c r="AK116" s="961" t="s">
        <v>465</v>
      </c>
      <c r="AL116" s="959"/>
      <c r="AM116" s="959"/>
      <c r="AN116" s="959"/>
      <c r="AO116" s="960"/>
      <c r="AP116" s="962" t="s">
        <v>456</v>
      </c>
      <c r="AQ116" s="963"/>
      <c r="AR116" s="963"/>
      <c r="AS116" s="963"/>
      <c r="AT116" s="964"/>
      <c r="AU116" s="908"/>
      <c r="AV116" s="909"/>
      <c r="AW116" s="909"/>
      <c r="AX116" s="909"/>
      <c r="AY116" s="909"/>
      <c r="AZ116" s="967" t="s">
        <v>472</v>
      </c>
      <c r="BA116" s="968"/>
      <c r="BB116" s="968"/>
      <c r="BC116" s="968"/>
      <c r="BD116" s="968"/>
      <c r="BE116" s="968"/>
      <c r="BF116" s="968"/>
      <c r="BG116" s="968"/>
      <c r="BH116" s="968"/>
      <c r="BI116" s="968"/>
      <c r="BJ116" s="968"/>
      <c r="BK116" s="968"/>
      <c r="BL116" s="968"/>
      <c r="BM116" s="968"/>
      <c r="BN116" s="968"/>
      <c r="BO116" s="968"/>
      <c r="BP116" s="969"/>
      <c r="BQ116" s="925" t="s">
        <v>461</v>
      </c>
      <c r="BR116" s="926"/>
      <c r="BS116" s="926"/>
      <c r="BT116" s="926"/>
      <c r="BU116" s="926"/>
      <c r="BV116" s="926" t="s">
        <v>454</v>
      </c>
      <c r="BW116" s="926"/>
      <c r="BX116" s="926"/>
      <c r="BY116" s="926"/>
      <c r="BZ116" s="926"/>
      <c r="CA116" s="926" t="s">
        <v>469</v>
      </c>
      <c r="CB116" s="926"/>
      <c r="CC116" s="926"/>
      <c r="CD116" s="926"/>
      <c r="CE116" s="926"/>
      <c r="CF116" s="920" t="s">
        <v>451</v>
      </c>
      <c r="CG116" s="921"/>
      <c r="CH116" s="921"/>
      <c r="CI116" s="921"/>
      <c r="CJ116" s="921"/>
      <c r="CK116" s="948"/>
      <c r="CL116" s="949"/>
      <c r="CM116" s="922" t="s">
        <v>473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30999</v>
      </c>
      <c r="DH116" s="959"/>
      <c r="DI116" s="959"/>
      <c r="DJ116" s="959"/>
      <c r="DK116" s="960"/>
      <c r="DL116" s="961">
        <v>20504</v>
      </c>
      <c r="DM116" s="959"/>
      <c r="DN116" s="959"/>
      <c r="DO116" s="959"/>
      <c r="DP116" s="960"/>
      <c r="DQ116" s="961">
        <v>10171</v>
      </c>
      <c r="DR116" s="959"/>
      <c r="DS116" s="959"/>
      <c r="DT116" s="959"/>
      <c r="DU116" s="960"/>
      <c r="DV116" s="962">
        <v>0.1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474</v>
      </c>
      <c r="Z117" s="894"/>
      <c r="AA117" s="978">
        <v>2769175</v>
      </c>
      <c r="AB117" s="979"/>
      <c r="AC117" s="979"/>
      <c r="AD117" s="979"/>
      <c r="AE117" s="980"/>
      <c r="AF117" s="981">
        <v>2768141</v>
      </c>
      <c r="AG117" s="979"/>
      <c r="AH117" s="979"/>
      <c r="AI117" s="979"/>
      <c r="AJ117" s="980"/>
      <c r="AK117" s="981">
        <v>2885127</v>
      </c>
      <c r="AL117" s="979"/>
      <c r="AM117" s="979"/>
      <c r="AN117" s="979"/>
      <c r="AO117" s="980"/>
      <c r="AP117" s="982"/>
      <c r="AQ117" s="983"/>
      <c r="AR117" s="983"/>
      <c r="AS117" s="983"/>
      <c r="AT117" s="984"/>
      <c r="AU117" s="908"/>
      <c r="AV117" s="909"/>
      <c r="AW117" s="909"/>
      <c r="AX117" s="909"/>
      <c r="AY117" s="909"/>
      <c r="AZ117" s="974" t="s">
        <v>475</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178</v>
      </c>
      <c r="BW117" s="926"/>
      <c r="BX117" s="926"/>
      <c r="BY117" s="926"/>
      <c r="BZ117" s="926"/>
      <c r="CA117" s="926" t="s">
        <v>461</v>
      </c>
      <c r="CB117" s="926"/>
      <c r="CC117" s="926"/>
      <c r="CD117" s="926"/>
      <c r="CE117" s="926"/>
      <c r="CF117" s="920" t="s">
        <v>450</v>
      </c>
      <c r="CG117" s="921"/>
      <c r="CH117" s="921"/>
      <c r="CI117" s="921"/>
      <c r="CJ117" s="921"/>
      <c r="CK117" s="948"/>
      <c r="CL117" s="949"/>
      <c r="CM117" s="922" t="s">
        <v>476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450</v>
      </c>
      <c r="DM117" s="959"/>
      <c r="DN117" s="959"/>
      <c r="DO117" s="959"/>
      <c r="DP117" s="960"/>
      <c r="DQ117" s="961" t="s">
        <v>468</v>
      </c>
      <c r="DR117" s="959"/>
      <c r="DS117" s="959"/>
      <c r="DT117" s="959"/>
      <c r="DU117" s="960"/>
      <c r="DV117" s="962" t="s">
        <v>455</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309</v>
      </c>
      <c r="AL118" s="893"/>
      <c r="AM118" s="893"/>
      <c r="AN118" s="893"/>
      <c r="AO118" s="894"/>
      <c r="AP118" s="970" t="s">
        <v>438</v>
      </c>
      <c r="AQ118" s="971"/>
      <c r="AR118" s="971"/>
      <c r="AS118" s="971"/>
      <c r="AT118" s="972"/>
      <c r="AU118" s="908"/>
      <c r="AV118" s="909"/>
      <c r="AW118" s="909"/>
      <c r="AX118" s="909"/>
      <c r="AY118" s="909"/>
      <c r="AZ118" s="973" t="s">
        <v>477</v>
      </c>
      <c r="BA118" s="965"/>
      <c r="BB118" s="965"/>
      <c r="BC118" s="965"/>
      <c r="BD118" s="965"/>
      <c r="BE118" s="965"/>
      <c r="BF118" s="965"/>
      <c r="BG118" s="965"/>
      <c r="BH118" s="965"/>
      <c r="BI118" s="965"/>
      <c r="BJ118" s="965"/>
      <c r="BK118" s="965"/>
      <c r="BL118" s="965"/>
      <c r="BM118" s="965"/>
      <c r="BN118" s="965"/>
      <c r="BO118" s="965"/>
      <c r="BP118" s="966"/>
      <c r="BQ118" s="999" t="s">
        <v>178</v>
      </c>
      <c r="BR118" s="1000"/>
      <c r="BS118" s="1000"/>
      <c r="BT118" s="1000"/>
      <c r="BU118" s="1000"/>
      <c r="BV118" s="1000" t="s">
        <v>465</v>
      </c>
      <c r="BW118" s="1000"/>
      <c r="BX118" s="1000"/>
      <c r="BY118" s="1000"/>
      <c r="BZ118" s="1000"/>
      <c r="CA118" s="1000" t="s">
        <v>178</v>
      </c>
      <c r="CB118" s="1000"/>
      <c r="CC118" s="1000"/>
      <c r="CD118" s="1000"/>
      <c r="CE118" s="1000"/>
      <c r="CF118" s="920" t="s">
        <v>469</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468</v>
      </c>
      <c r="DH118" s="959"/>
      <c r="DI118" s="959"/>
      <c r="DJ118" s="959"/>
      <c r="DK118" s="960"/>
      <c r="DL118" s="961" t="s">
        <v>469</v>
      </c>
      <c r="DM118" s="959"/>
      <c r="DN118" s="959"/>
      <c r="DO118" s="959"/>
      <c r="DP118" s="960"/>
      <c r="DQ118" s="961" t="s">
        <v>468</v>
      </c>
      <c r="DR118" s="959"/>
      <c r="DS118" s="959"/>
      <c r="DT118" s="959"/>
      <c r="DU118" s="960"/>
      <c r="DV118" s="962" t="s">
        <v>450</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178</v>
      </c>
      <c r="AB119" s="900"/>
      <c r="AC119" s="900"/>
      <c r="AD119" s="900"/>
      <c r="AE119" s="901"/>
      <c r="AF119" s="902" t="s">
        <v>461</v>
      </c>
      <c r="AG119" s="900"/>
      <c r="AH119" s="900"/>
      <c r="AI119" s="900"/>
      <c r="AJ119" s="901"/>
      <c r="AK119" s="902" t="s">
        <v>468</v>
      </c>
      <c r="AL119" s="900"/>
      <c r="AM119" s="900"/>
      <c r="AN119" s="900"/>
      <c r="AO119" s="901"/>
      <c r="AP119" s="903" t="s">
        <v>469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479</v>
      </c>
      <c r="BP119" s="1005"/>
      <c r="BQ119" s="999">
        <v>29538039</v>
      </c>
      <c r="BR119" s="1000"/>
      <c r="BS119" s="1000"/>
      <c r="BT119" s="1000"/>
      <c r="BU119" s="1000"/>
      <c r="BV119" s="1000">
        <v>28435825</v>
      </c>
      <c r="BW119" s="1000"/>
      <c r="BX119" s="1000"/>
      <c r="BY119" s="1000"/>
      <c r="BZ119" s="1000"/>
      <c r="CA119" s="1000">
        <v>26997161</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468</v>
      </c>
      <c r="DH119" s="986"/>
      <c r="DI119" s="986"/>
      <c r="DJ119" s="986"/>
      <c r="DK119" s="987"/>
      <c r="DL119" s="985" t="s">
        <v>461</v>
      </c>
      <c r="DM119" s="986"/>
      <c r="DN119" s="986"/>
      <c r="DO119" s="986"/>
      <c r="DP119" s="987"/>
      <c r="DQ119" s="985" t="s">
        <v>178</v>
      </c>
      <c r="DR119" s="986"/>
      <c r="DS119" s="986"/>
      <c r="DT119" s="986"/>
      <c r="DU119" s="987"/>
      <c r="DV119" s="988" t="s">
        <v>178</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454</v>
      </c>
      <c r="AB120" s="959"/>
      <c r="AC120" s="959"/>
      <c r="AD120" s="959"/>
      <c r="AE120" s="960"/>
      <c r="AF120" s="961" t="s">
        <v>178</v>
      </c>
      <c r="AG120" s="959"/>
      <c r="AH120" s="959"/>
      <c r="AI120" s="959"/>
      <c r="AJ120" s="960"/>
      <c r="AK120" s="961" t="s">
        <v>450</v>
      </c>
      <c r="AL120" s="959"/>
      <c r="AM120" s="959"/>
      <c r="AN120" s="959"/>
      <c r="AO120" s="960"/>
      <c r="AP120" s="962" t="s">
        <v>469</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7629814</v>
      </c>
      <c r="BR120" s="931"/>
      <c r="BS120" s="931"/>
      <c r="BT120" s="931"/>
      <c r="BU120" s="931"/>
      <c r="BV120" s="931">
        <v>10483963</v>
      </c>
      <c r="BW120" s="931"/>
      <c r="BX120" s="931"/>
      <c r="BY120" s="931"/>
      <c r="BZ120" s="931"/>
      <c r="CA120" s="931">
        <v>11876623</v>
      </c>
      <c r="CB120" s="931"/>
      <c r="CC120" s="931"/>
      <c r="CD120" s="931"/>
      <c r="CE120" s="931"/>
      <c r="CF120" s="944">
        <v>118.7</v>
      </c>
      <c r="CG120" s="945"/>
      <c r="CH120" s="945"/>
      <c r="CI120" s="945"/>
      <c r="CJ120" s="945"/>
      <c r="CK120" s="1006" t="s">
        <v>483</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5988167</v>
      </c>
      <c r="DH120" s="931"/>
      <c r="DI120" s="931"/>
      <c r="DJ120" s="931"/>
      <c r="DK120" s="931"/>
      <c r="DL120" s="931">
        <v>7316935</v>
      </c>
      <c r="DM120" s="931"/>
      <c r="DN120" s="931"/>
      <c r="DO120" s="931"/>
      <c r="DP120" s="931"/>
      <c r="DQ120" s="931">
        <v>6743545</v>
      </c>
      <c r="DR120" s="931"/>
      <c r="DS120" s="931"/>
      <c r="DT120" s="931"/>
      <c r="DU120" s="931"/>
      <c r="DV120" s="932">
        <v>67.400000000000006</v>
      </c>
      <c r="DW120" s="932"/>
      <c r="DX120" s="932"/>
      <c r="DY120" s="932"/>
      <c r="DZ120" s="933"/>
    </row>
    <row r="121" spans="1:130" s="230" customFormat="1" ht="26.25" customHeight="1" x14ac:dyDescent="0.15">
      <c r="A121" s="1057"/>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469</v>
      </c>
      <c r="AB121" s="959"/>
      <c r="AC121" s="959"/>
      <c r="AD121" s="959"/>
      <c r="AE121" s="960"/>
      <c r="AF121" s="961" t="s">
        <v>469</v>
      </c>
      <c r="AG121" s="959"/>
      <c r="AH121" s="959"/>
      <c r="AI121" s="959"/>
      <c r="AJ121" s="960"/>
      <c r="AK121" s="961" t="s">
        <v>178</v>
      </c>
      <c r="AL121" s="959"/>
      <c r="AM121" s="959"/>
      <c r="AN121" s="959"/>
      <c r="AO121" s="960"/>
      <c r="AP121" s="962" t="s">
        <v>485</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835832</v>
      </c>
      <c r="BR121" s="926"/>
      <c r="BS121" s="926"/>
      <c r="BT121" s="926"/>
      <c r="BU121" s="926"/>
      <c r="BV121" s="926">
        <v>811578</v>
      </c>
      <c r="BW121" s="926"/>
      <c r="BX121" s="926"/>
      <c r="BY121" s="926"/>
      <c r="BZ121" s="926"/>
      <c r="CA121" s="926">
        <v>764113</v>
      </c>
      <c r="CB121" s="926"/>
      <c r="CC121" s="926"/>
      <c r="CD121" s="926"/>
      <c r="CE121" s="926"/>
      <c r="CF121" s="920">
        <v>7.6</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646323</v>
      </c>
      <c r="DH121" s="926"/>
      <c r="DI121" s="926"/>
      <c r="DJ121" s="926"/>
      <c r="DK121" s="926"/>
      <c r="DL121" s="926">
        <v>639760</v>
      </c>
      <c r="DM121" s="926"/>
      <c r="DN121" s="926"/>
      <c r="DO121" s="926"/>
      <c r="DP121" s="926"/>
      <c r="DQ121" s="926">
        <v>632534</v>
      </c>
      <c r="DR121" s="926"/>
      <c r="DS121" s="926"/>
      <c r="DT121" s="926"/>
      <c r="DU121" s="926"/>
      <c r="DV121" s="927">
        <v>6.3</v>
      </c>
      <c r="DW121" s="927"/>
      <c r="DX121" s="927"/>
      <c r="DY121" s="927"/>
      <c r="DZ121" s="928"/>
    </row>
    <row r="122" spans="1:130" s="230" customFormat="1" ht="26.25" customHeight="1" x14ac:dyDescent="0.15">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450</v>
      </c>
      <c r="AB122" s="959"/>
      <c r="AC122" s="959"/>
      <c r="AD122" s="959"/>
      <c r="AE122" s="960"/>
      <c r="AF122" s="961" t="s">
        <v>469</v>
      </c>
      <c r="AG122" s="959"/>
      <c r="AH122" s="959"/>
      <c r="AI122" s="959"/>
      <c r="AJ122" s="960"/>
      <c r="AK122" s="961" t="s">
        <v>450</v>
      </c>
      <c r="AL122" s="959"/>
      <c r="AM122" s="959"/>
      <c r="AN122" s="959"/>
      <c r="AO122" s="960"/>
      <c r="AP122" s="962" t="s">
        <v>468</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21709582</v>
      </c>
      <c r="BR122" s="1000"/>
      <c r="BS122" s="1000"/>
      <c r="BT122" s="1000"/>
      <c r="BU122" s="1000"/>
      <c r="BV122" s="1000">
        <v>20514146</v>
      </c>
      <c r="BW122" s="1000"/>
      <c r="BX122" s="1000"/>
      <c r="BY122" s="1000"/>
      <c r="BZ122" s="1000"/>
      <c r="CA122" s="1000">
        <v>19525895</v>
      </c>
      <c r="CB122" s="1000"/>
      <c r="CC122" s="1000"/>
      <c r="CD122" s="1000"/>
      <c r="CE122" s="1000"/>
      <c r="CF122" s="1017">
        <v>195.2</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v>87742</v>
      </c>
      <c r="DH122" s="926"/>
      <c r="DI122" s="926"/>
      <c r="DJ122" s="926"/>
      <c r="DK122" s="926"/>
      <c r="DL122" s="926">
        <v>71081</v>
      </c>
      <c r="DM122" s="926"/>
      <c r="DN122" s="926"/>
      <c r="DO122" s="926"/>
      <c r="DP122" s="926"/>
      <c r="DQ122" s="926">
        <v>53068</v>
      </c>
      <c r="DR122" s="926"/>
      <c r="DS122" s="926"/>
      <c r="DT122" s="926"/>
      <c r="DU122" s="926"/>
      <c r="DV122" s="927">
        <v>0.5</v>
      </c>
      <c r="DW122" s="927"/>
      <c r="DX122" s="927"/>
      <c r="DY122" s="927"/>
      <c r="DZ122" s="928"/>
    </row>
    <row r="123" spans="1:130" s="230" customFormat="1" ht="26.25" customHeight="1" x14ac:dyDescent="0.15">
      <c r="A123" s="1057"/>
      <c r="B123" s="949"/>
      <c r="C123" s="922" t="s">
        <v>473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10008</v>
      </c>
      <c r="AB123" s="959"/>
      <c r="AC123" s="959"/>
      <c r="AD123" s="959"/>
      <c r="AE123" s="960"/>
      <c r="AF123" s="961">
        <v>10008</v>
      </c>
      <c r="AG123" s="959"/>
      <c r="AH123" s="959"/>
      <c r="AI123" s="959"/>
      <c r="AJ123" s="960"/>
      <c r="AK123" s="961">
        <v>10008</v>
      </c>
      <c r="AL123" s="959"/>
      <c r="AM123" s="959"/>
      <c r="AN123" s="959"/>
      <c r="AO123" s="960"/>
      <c r="AP123" s="962">
        <v>0.1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490</v>
      </c>
      <c r="BP123" s="1005"/>
      <c r="BQ123" s="1063">
        <v>30175228</v>
      </c>
      <c r="BR123" s="1064"/>
      <c r="BS123" s="1064"/>
      <c r="BT123" s="1064"/>
      <c r="BU123" s="1064"/>
      <c r="BV123" s="1064">
        <v>31809687</v>
      </c>
      <c r="BW123" s="1064"/>
      <c r="BX123" s="1064"/>
      <c r="BY123" s="1064"/>
      <c r="BZ123" s="1064"/>
      <c r="CA123" s="1064">
        <v>32166631</v>
      </c>
      <c r="CB123" s="1064"/>
      <c r="CC123" s="1064"/>
      <c r="CD123" s="1064"/>
      <c r="CE123" s="1064"/>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t="s">
        <v>178</v>
      </c>
      <c r="DH123" s="959"/>
      <c r="DI123" s="959"/>
      <c r="DJ123" s="959"/>
      <c r="DK123" s="960"/>
      <c r="DL123" s="961" t="s">
        <v>461</v>
      </c>
      <c r="DM123" s="959"/>
      <c r="DN123" s="959"/>
      <c r="DO123" s="959"/>
      <c r="DP123" s="960"/>
      <c r="DQ123" s="961" t="s">
        <v>456</v>
      </c>
      <c r="DR123" s="959"/>
      <c r="DS123" s="959"/>
      <c r="DT123" s="959"/>
      <c r="DU123" s="960"/>
      <c r="DV123" s="962" t="s">
        <v>455</v>
      </c>
      <c r="DW123" s="963"/>
      <c r="DX123" s="963"/>
      <c r="DY123" s="963"/>
      <c r="DZ123" s="964"/>
    </row>
    <row r="124" spans="1:130" s="230" customFormat="1" ht="26.25" customHeight="1" thickBot="1" x14ac:dyDescent="0.2">
      <c r="A124" s="1057"/>
      <c r="B124" s="949"/>
      <c r="C124" s="922" t="s">
        <v>476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469</v>
      </c>
      <c r="AB124" s="959"/>
      <c r="AC124" s="959"/>
      <c r="AD124" s="959"/>
      <c r="AE124" s="960"/>
      <c r="AF124" s="961" t="s">
        <v>468</v>
      </c>
      <c r="AG124" s="959"/>
      <c r="AH124" s="959"/>
      <c r="AI124" s="959"/>
      <c r="AJ124" s="960"/>
      <c r="AK124" s="961" t="s">
        <v>468</v>
      </c>
      <c r="AL124" s="959"/>
      <c r="AM124" s="959"/>
      <c r="AN124" s="959"/>
      <c r="AO124" s="960"/>
      <c r="AP124" s="962" t="s">
        <v>178</v>
      </c>
      <c r="AQ124" s="963"/>
      <c r="AR124" s="963"/>
      <c r="AS124" s="963"/>
      <c r="AT124" s="964"/>
      <c r="AU124" s="1059" t="s">
        <v>492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468</v>
      </c>
      <c r="BR124" s="1027"/>
      <c r="BS124" s="1027"/>
      <c r="BT124" s="1027"/>
      <c r="BU124" s="1027"/>
      <c r="BV124" s="1027" t="s">
        <v>468</v>
      </c>
      <c r="BW124" s="1027"/>
      <c r="BX124" s="1027"/>
      <c r="BY124" s="1027"/>
      <c r="BZ124" s="1027"/>
      <c r="CA124" s="1027" t="s">
        <v>468</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v>1871798</v>
      </c>
      <c r="DH124" s="986"/>
      <c r="DI124" s="986"/>
      <c r="DJ124" s="986"/>
      <c r="DK124" s="987"/>
      <c r="DL124" s="985" t="s">
        <v>450</v>
      </c>
      <c r="DM124" s="986"/>
      <c r="DN124" s="986"/>
      <c r="DO124" s="986"/>
      <c r="DP124" s="987"/>
      <c r="DQ124" s="985" t="s">
        <v>469</v>
      </c>
      <c r="DR124" s="986"/>
      <c r="DS124" s="986"/>
      <c r="DT124" s="986"/>
      <c r="DU124" s="987"/>
      <c r="DV124" s="988" t="s">
        <v>454</v>
      </c>
      <c r="DW124" s="989"/>
      <c r="DX124" s="989"/>
      <c r="DY124" s="989"/>
      <c r="DZ124" s="990"/>
    </row>
    <row r="125" spans="1:130" s="230" customFormat="1" ht="26.25" customHeight="1" x14ac:dyDescent="0.15">
      <c r="A125" s="1057"/>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178</v>
      </c>
      <c r="AB125" s="959"/>
      <c r="AC125" s="959"/>
      <c r="AD125" s="959"/>
      <c r="AE125" s="960"/>
      <c r="AF125" s="961" t="s">
        <v>454</v>
      </c>
      <c r="AG125" s="959"/>
      <c r="AH125" s="959"/>
      <c r="AI125" s="959"/>
      <c r="AJ125" s="960"/>
      <c r="AK125" s="961" t="s">
        <v>454</v>
      </c>
      <c r="AL125" s="959"/>
      <c r="AM125" s="959"/>
      <c r="AN125" s="959"/>
      <c r="AO125" s="960"/>
      <c r="AP125" s="962" t="s">
        <v>468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178</v>
      </c>
      <c r="DH125" s="931"/>
      <c r="DI125" s="931"/>
      <c r="DJ125" s="931"/>
      <c r="DK125" s="931"/>
      <c r="DL125" s="931" t="s">
        <v>178</v>
      </c>
      <c r="DM125" s="931"/>
      <c r="DN125" s="931"/>
      <c r="DO125" s="931"/>
      <c r="DP125" s="931"/>
      <c r="DQ125" s="931" t="s">
        <v>469</v>
      </c>
      <c r="DR125" s="931"/>
      <c r="DS125" s="931"/>
      <c r="DT125" s="931"/>
      <c r="DU125" s="931"/>
      <c r="DV125" s="932" t="s">
        <v>178</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454</v>
      </c>
      <c r="AB126" s="959"/>
      <c r="AC126" s="959"/>
      <c r="AD126" s="959"/>
      <c r="AE126" s="960"/>
      <c r="AF126" s="961" t="s">
        <v>455</v>
      </c>
      <c r="AG126" s="959"/>
      <c r="AH126" s="959"/>
      <c r="AI126" s="959"/>
      <c r="AJ126" s="960"/>
      <c r="AK126" s="961" t="s">
        <v>456</v>
      </c>
      <c r="AL126" s="959"/>
      <c r="AM126" s="959"/>
      <c r="AN126" s="959"/>
      <c r="AO126" s="960"/>
      <c r="AP126" s="962" t="s">
        <v>469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469</v>
      </c>
      <c r="DH126" s="926"/>
      <c r="DI126" s="926"/>
      <c r="DJ126" s="926"/>
      <c r="DK126" s="926"/>
      <c r="DL126" s="926" t="s">
        <v>178</v>
      </c>
      <c r="DM126" s="926"/>
      <c r="DN126" s="926"/>
      <c r="DO126" s="926"/>
      <c r="DP126" s="926"/>
      <c r="DQ126" s="926" t="s">
        <v>178</v>
      </c>
      <c r="DR126" s="926"/>
      <c r="DS126" s="926"/>
      <c r="DT126" s="926"/>
      <c r="DU126" s="926"/>
      <c r="DV126" s="927" t="s">
        <v>469</v>
      </c>
      <c r="DW126" s="927"/>
      <c r="DX126" s="927"/>
      <c r="DY126" s="927"/>
      <c r="DZ126" s="928"/>
    </row>
    <row r="127" spans="1:130" s="230" customFormat="1" ht="26.25" customHeight="1" x14ac:dyDescent="0.15">
      <c r="A127" s="1058"/>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650</v>
      </c>
      <c r="AB127" s="959"/>
      <c r="AC127" s="959"/>
      <c r="AD127" s="959"/>
      <c r="AE127" s="960"/>
      <c r="AF127" s="961">
        <v>488</v>
      </c>
      <c r="AG127" s="959"/>
      <c r="AH127" s="959"/>
      <c r="AI127" s="959"/>
      <c r="AJ127" s="960"/>
      <c r="AK127" s="961">
        <v>325</v>
      </c>
      <c r="AL127" s="959"/>
      <c r="AM127" s="959"/>
      <c r="AN127" s="959"/>
      <c r="AO127" s="960"/>
      <c r="AP127" s="962">
        <v>0</v>
      </c>
      <c r="AQ127" s="963"/>
      <c r="AR127" s="963"/>
      <c r="AS127" s="963"/>
      <c r="AT127" s="964"/>
      <c r="AU127" s="232"/>
      <c r="AV127" s="232"/>
      <c r="AW127" s="232"/>
      <c r="AX127" s="1031" t="s">
        <v>498</v>
      </c>
      <c r="AY127" s="1032"/>
      <c r="AZ127" s="1032"/>
      <c r="BA127" s="1032"/>
      <c r="BB127" s="1032"/>
      <c r="BC127" s="1032"/>
      <c r="BD127" s="1032"/>
      <c r="BE127" s="1033"/>
      <c r="BF127" s="1034" t="s">
        <v>499</v>
      </c>
      <c r="BG127" s="1032"/>
      <c r="BH127" s="1032"/>
      <c r="BI127" s="1032"/>
      <c r="BJ127" s="1032"/>
      <c r="BK127" s="1032"/>
      <c r="BL127" s="1033"/>
      <c r="BM127" s="1034" t="s">
        <v>500</v>
      </c>
      <c r="BN127" s="1032"/>
      <c r="BO127" s="1032"/>
      <c r="BP127" s="1032"/>
      <c r="BQ127" s="1032"/>
      <c r="BR127" s="1032"/>
      <c r="BS127" s="1033"/>
      <c r="BT127" s="1034" t="s">
        <v>501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469</v>
      </c>
      <c r="DH127" s="926"/>
      <c r="DI127" s="926"/>
      <c r="DJ127" s="926"/>
      <c r="DK127" s="926"/>
      <c r="DL127" s="926" t="s">
        <v>454</v>
      </c>
      <c r="DM127" s="926"/>
      <c r="DN127" s="926"/>
      <c r="DO127" s="926"/>
      <c r="DP127" s="926"/>
      <c r="DQ127" s="926" t="s">
        <v>461</v>
      </c>
      <c r="DR127" s="926"/>
      <c r="DS127" s="926"/>
      <c r="DT127" s="926"/>
      <c r="DU127" s="926"/>
      <c r="DV127" s="927" t="s">
        <v>469</v>
      </c>
      <c r="DW127" s="927"/>
      <c r="DX127" s="927"/>
      <c r="DY127" s="927"/>
      <c r="DZ127" s="928"/>
    </row>
    <row r="128" spans="1:130" s="230" customFormat="1" ht="26.25" customHeight="1" thickBot="1" x14ac:dyDescent="0.2">
      <c r="A128" s="1041" t="s">
        <v>503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504</v>
      </c>
      <c r="X128" s="1043"/>
      <c r="Y128" s="1043"/>
      <c r="Z128" s="1044"/>
      <c r="AA128" s="1045">
        <v>104687</v>
      </c>
      <c r="AB128" s="1046"/>
      <c r="AC128" s="1046"/>
      <c r="AD128" s="1046"/>
      <c r="AE128" s="1047"/>
      <c r="AF128" s="1048">
        <v>97558</v>
      </c>
      <c r="AG128" s="1046"/>
      <c r="AH128" s="1046"/>
      <c r="AI128" s="1046"/>
      <c r="AJ128" s="1047"/>
      <c r="AK128" s="1048">
        <v>118757</v>
      </c>
      <c r="AL128" s="1046"/>
      <c r="AM128" s="1046"/>
      <c r="AN128" s="1046"/>
      <c r="AO128" s="1047"/>
      <c r="AP128" s="1049"/>
      <c r="AQ128" s="1050"/>
      <c r="AR128" s="1050"/>
      <c r="AS128" s="1050"/>
      <c r="AT128" s="1051"/>
      <c r="AU128" s="232"/>
      <c r="AV128" s="232"/>
      <c r="AW128" s="232"/>
      <c r="AX128" s="896" t="s">
        <v>505</v>
      </c>
      <c r="AY128" s="897"/>
      <c r="AZ128" s="897"/>
      <c r="BA128" s="897"/>
      <c r="BB128" s="897"/>
      <c r="BC128" s="897"/>
      <c r="BD128" s="897"/>
      <c r="BE128" s="898"/>
      <c r="BF128" s="1052" t="s">
        <v>454</v>
      </c>
      <c r="BG128" s="1053"/>
      <c r="BH128" s="1053"/>
      <c r="BI128" s="1053"/>
      <c r="BJ128" s="1053"/>
      <c r="BK128" s="1053"/>
      <c r="BL128" s="1054"/>
      <c r="BM128" s="1052">
        <v>13.06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506</v>
      </c>
      <c r="CQ128" s="726"/>
      <c r="CR128" s="726"/>
      <c r="CS128" s="726"/>
      <c r="CT128" s="726"/>
      <c r="CU128" s="726"/>
      <c r="CV128" s="726"/>
      <c r="CW128" s="726"/>
      <c r="CX128" s="726"/>
      <c r="CY128" s="726"/>
      <c r="CZ128" s="726"/>
      <c r="DA128" s="726"/>
      <c r="DB128" s="726"/>
      <c r="DC128" s="726"/>
      <c r="DD128" s="726"/>
      <c r="DE128" s="726"/>
      <c r="DF128" s="1036"/>
      <c r="DG128" s="1037" t="s">
        <v>469</v>
      </c>
      <c r="DH128" s="1038"/>
      <c r="DI128" s="1038"/>
      <c r="DJ128" s="1038"/>
      <c r="DK128" s="1038"/>
      <c r="DL128" s="1038" t="s">
        <v>469</v>
      </c>
      <c r="DM128" s="1038"/>
      <c r="DN128" s="1038"/>
      <c r="DO128" s="1038"/>
      <c r="DP128" s="1038"/>
      <c r="DQ128" s="1038" t="s">
        <v>461</v>
      </c>
      <c r="DR128" s="1038"/>
      <c r="DS128" s="1038"/>
      <c r="DT128" s="1038"/>
      <c r="DU128" s="1038"/>
      <c r="DV128" s="1039" t="s">
        <v>178</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12173659</v>
      </c>
      <c r="AB129" s="959"/>
      <c r="AC129" s="959"/>
      <c r="AD129" s="959"/>
      <c r="AE129" s="960"/>
      <c r="AF129" s="961">
        <v>12453315</v>
      </c>
      <c r="AG129" s="959"/>
      <c r="AH129" s="959"/>
      <c r="AI129" s="959"/>
      <c r="AJ129" s="960"/>
      <c r="AK129" s="961">
        <v>11985747</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468</v>
      </c>
      <c r="BG129" s="1067"/>
      <c r="BH129" s="1067"/>
      <c r="BI129" s="1067"/>
      <c r="BJ129" s="1067"/>
      <c r="BK129" s="1067"/>
      <c r="BL129" s="1068"/>
      <c r="BM129" s="1066">
        <v>18.059999999999999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1992971</v>
      </c>
      <c r="AB130" s="959"/>
      <c r="AC130" s="959"/>
      <c r="AD130" s="959"/>
      <c r="AE130" s="960"/>
      <c r="AF130" s="961">
        <v>1984659</v>
      </c>
      <c r="AG130" s="959"/>
      <c r="AH130" s="959"/>
      <c r="AI130" s="959"/>
      <c r="AJ130" s="960"/>
      <c r="AK130" s="961">
        <v>1980321</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10180688</v>
      </c>
      <c r="AB131" s="986"/>
      <c r="AC131" s="986"/>
      <c r="AD131" s="986"/>
      <c r="AE131" s="987"/>
      <c r="AF131" s="985">
        <v>10468656</v>
      </c>
      <c r="AG131" s="986"/>
      <c r="AH131" s="986"/>
      <c r="AI131" s="986"/>
      <c r="AJ131" s="987"/>
      <c r="AK131" s="985">
        <v>10005426</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t="s">
        <v>468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6.5959884049999999</v>
      </c>
      <c r="AB132" s="1097"/>
      <c r="AC132" s="1097"/>
      <c r="AD132" s="1097"/>
      <c r="AE132" s="1098"/>
      <c r="AF132" s="1099">
        <v>6.5521686829999997</v>
      </c>
      <c r="AG132" s="1097"/>
      <c r="AH132" s="1097"/>
      <c r="AI132" s="1097"/>
      <c r="AJ132" s="1098"/>
      <c r="AK132" s="1099">
        <v>7.8562272110000002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7.1</v>
      </c>
      <c r="AB133" s="1080"/>
      <c r="AC133" s="1080"/>
      <c r="AD133" s="1080"/>
      <c r="AE133" s="1081"/>
      <c r="AF133" s="1079">
        <v>6.5</v>
      </c>
      <c r="AG133" s="1080"/>
      <c r="AH133" s="1080"/>
      <c r="AI133" s="1080"/>
      <c r="AJ133" s="1081"/>
      <c r="AK133" s="1079">
        <v>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gZAJfBmGEHeTnnqopMSzCoOQL2ECg7kU8Dqu8J7YbhJraurV7lXvdlvXwIdkbjGdhsmnmqxdv30MWXW9Yn/mA==" saltValue="/BgKv8N8O5gmFkoHt9w/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K56" zoomScaleNormal="85" zoomScaleSheetLayoutView="100" workbookViewId="0">
      <selection activeCell="BB73" sqref="BB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OAXlaih02iN+JhAVWfEc6FQKC9X1jPaQHezKFaZVIU+JE1WU7nfqGi3qdrHIInLcL8TBijmUjSQ2e+Qt06hdg==" saltValue="W6RWwmKE2kAZsW/G6zxQ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4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k9z9lQwY771RAThI0Z70xl5zrRldtbsTkni+rqxjzyqKo0CPViF6us4Xjle+P7OnyzsIp/TRrid6x71sPfhJg==" saltValue="+aPnVkUZgxm+Dn2BK5vq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3067533</v>
      </c>
      <c r="AP9" s="281">
        <v>101089</v>
      </c>
      <c r="AQ9" s="282">
        <v>88339</v>
      </c>
      <c r="AR9" s="283">
        <v>14.4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399497</v>
      </c>
      <c r="AP10" s="284">
        <v>13165</v>
      </c>
      <c r="AQ10" s="285">
        <v>7842</v>
      </c>
      <c r="AR10" s="286">
        <v>67.900000000000006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12932</v>
      </c>
      <c r="AP11" s="284">
        <v>426</v>
      </c>
      <c r="AQ11" s="285">
        <v>2321</v>
      </c>
      <c r="AR11" s="286">
        <v>-81.599999999999994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v>10</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46792</v>
      </c>
      <c r="AP13" s="284">
        <v>1542</v>
      </c>
      <c r="AQ13" s="285">
        <v>2936</v>
      </c>
      <c r="AR13" s="286">
        <v>-47.5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37096</v>
      </c>
      <c r="AP14" s="284">
        <v>1222</v>
      </c>
      <c r="AQ14" s="285">
        <v>1649</v>
      </c>
      <c r="AR14" s="286">
        <v>-25.9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-272995</v>
      </c>
      <c r="AP15" s="284">
        <v>-8996</v>
      </c>
      <c r="AQ15" s="285">
        <v>-5997</v>
      </c>
      <c r="AR15" s="286">
        <v>50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3290855</v>
      </c>
      <c r="AP16" s="284">
        <v>108448</v>
      </c>
      <c r="AQ16" s="285">
        <v>97102</v>
      </c>
      <c r="AR16" s="286">
        <v>11.7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9.89</v>
      </c>
      <c r="AP21" s="298">
        <v>8.91</v>
      </c>
      <c r="AQ21" s="299">
        <v>0.98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93.9</v>
      </c>
      <c r="AP22" s="303">
        <v>97.5</v>
      </c>
      <c r="AQ22" s="304">
        <v>-3.6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1753602</v>
      </c>
      <c r="AP32" s="312">
        <v>57789</v>
      </c>
      <c r="AQ32" s="313">
        <v>55264</v>
      </c>
      <c r="AR32" s="314">
        <v>4.5999999999999996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v>19</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1077050</v>
      </c>
      <c r="AP35" s="312">
        <v>35493</v>
      </c>
      <c r="AQ35" s="313">
        <v>18522</v>
      </c>
      <c r="AR35" s="314">
        <v>91.6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44142</v>
      </c>
      <c r="AP36" s="312">
        <v>1455</v>
      </c>
      <c r="AQ36" s="313">
        <v>2744</v>
      </c>
      <c r="AR36" s="314">
        <v>-47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v>10333</v>
      </c>
      <c r="AP37" s="312">
        <v>341</v>
      </c>
      <c r="AQ37" s="313">
        <v>519</v>
      </c>
      <c r="AR37" s="314">
        <v>-34.299999999999997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4</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-118757</v>
      </c>
      <c r="AP39" s="312">
        <v>-3914</v>
      </c>
      <c r="AQ39" s="313">
        <v>-3996</v>
      </c>
      <c r="AR39" s="314">
        <v>-2.1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-1980321</v>
      </c>
      <c r="AP40" s="312">
        <v>-65260</v>
      </c>
      <c r="AQ40" s="313">
        <v>-50182</v>
      </c>
      <c r="AR40" s="314">
        <v>30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786049</v>
      </c>
      <c r="AP41" s="312">
        <v>25904</v>
      </c>
      <c r="AQ41" s="313">
        <v>22892</v>
      </c>
      <c r="AR41" s="314">
        <v>13.2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2532414</v>
      </c>
      <c r="AN51" s="334">
        <v>77916</v>
      </c>
      <c r="AO51" s="335">
        <v>-24.9</v>
      </c>
      <c r="AP51" s="336">
        <v>69729</v>
      </c>
      <c r="AQ51" s="337">
        <v>1.8</v>
      </c>
      <c r="AR51" s="338">
        <v>-26.7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1683736</v>
      </c>
      <c r="AN52" s="342">
        <v>51804</v>
      </c>
      <c r="AO52" s="343">
        <v>-26.3</v>
      </c>
      <c r="AP52" s="344">
        <v>38908</v>
      </c>
      <c r="AQ52" s="345">
        <v>14</v>
      </c>
      <c r="AR52" s="346">
        <v>-40.299999999999997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2987484</v>
      </c>
      <c r="AN53" s="334">
        <v>93248</v>
      </c>
      <c r="AO53" s="335">
        <v>19.7</v>
      </c>
      <c r="AP53" s="336">
        <v>74581</v>
      </c>
      <c r="AQ53" s="337">
        <v>7</v>
      </c>
      <c r="AR53" s="338">
        <v>12.7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1798646</v>
      </c>
      <c r="AN54" s="342">
        <v>56141</v>
      </c>
      <c r="AO54" s="343">
        <v>8.4</v>
      </c>
      <c r="AP54" s="344">
        <v>41563</v>
      </c>
      <c r="AQ54" s="345">
        <v>6.8</v>
      </c>
      <c r="AR54" s="346">
        <v>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1901864</v>
      </c>
      <c r="AN55" s="334">
        <v>60805</v>
      </c>
      <c r="AO55" s="335">
        <v>-34.799999999999997</v>
      </c>
      <c r="AP55" s="336">
        <v>76347</v>
      </c>
      <c r="AQ55" s="337">
        <v>2.4</v>
      </c>
      <c r="AR55" s="338">
        <v>-37.200000000000003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909175</v>
      </c>
      <c r="AN56" s="342">
        <v>29068</v>
      </c>
      <c r="AO56" s="343">
        <v>-48.2</v>
      </c>
      <c r="AP56" s="344">
        <v>41762</v>
      </c>
      <c r="AQ56" s="345">
        <v>0.5</v>
      </c>
      <c r="AR56" s="346">
        <v>-48.7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1702895</v>
      </c>
      <c r="AN57" s="334">
        <v>55239</v>
      </c>
      <c r="AO57" s="335">
        <v>-9.1999999999999993</v>
      </c>
      <c r="AP57" s="336">
        <v>69604</v>
      </c>
      <c r="AQ57" s="337">
        <v>-8.8000000000000007</v>
      </c>
      <c r="AR57" s="338">
        <v>-0.4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1172619</v>
      </c>
      <c r="AN58" s="342">
        <v>38037</v>
      </c>
      <c r="AO58" s="343">
        <v>30.9</v>
      </c>
      <c r="AP58" s="344">
        <v>36247</v>
      </c>
      <c r="AQ58" s="345">
        <v>-13.2</v>
      </c>
      <c r="AR58" s="346">
        <v>44.1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2989220</v>
      </c>
      <c r="AN59" s="334">
        <v>98508</v>
      </c>
      <c r="AO59" s="335">
        <v>78.3</v>
      </c>
      <c r="AP59" s="336">
        <v>68410</v>
      </c>
      <c r="AQ59" s="337">
        <v>-1.7</v>
      </c>
      <c r="AR59" s="338">
        <v>80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1278524</v>
      </c>
      <c r="AN60" s="342">
        <v>42133</v>
      </c>
      <c r="AO60" s="343">
        <v>10.8</v>
      </c>
      <c r="AP60" s="344">
        <v>35086</v>
      </c>
      <c r="AQ60" s="345">
        <v>-3.2</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2422775</v>
      </c>
      <c r="AN61" s="349">
        <v>77143</v>
      </c>
      <c r="AO61" s="350">
        <v>5.8</v>
      </c>
      <c r="AP61" s="351">
        <v>71734</v>
      </c>
      <c r="AQ61" s="352">
        <v>0.1</v>
      </c>
      <c r="AR61" s="338">
        <v>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1368540</v>
      </c>
      <c r="AN62" s="342">
        <v>43437</v>
      </c>
      <c r="AO62" s="343">
        <v>-4.9000000000000004</v>
      </c>
      <c r="AP62" s="344">
        <v>38713</v>
      </c>
      <c r="AQ62" s="345">
        <v>1</v>
      </c>
      <c r="AR62" s="346">
        <v>-5.9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lliQvs4rC3NkgLBdwP5v451nAYH2IwyPhloxIBS1akHu6pLbia/5YK56fBNffAvTP7m1G0SKpUMDcAQ6YsJxQ==" saltValue="gpQ2ClO6Zeu6T/SlASSG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2+3KwN28poAMDZ1XmIQJOsx45qvDvfaEbxYB0Ti68RyHLLl5HpGzAuKeespIWxpL6K21GlZB/zeE+R+BTpNO/Q==" saltValue="jzyi+apW23Krxo7/16i7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xWT4xO7ULklFRP+YWQ1W67OZ4OjGXQhyqkYv33PlhCjsajwfeuX7O1ZTjUxog2qtQ3pm9gfLBUL8N0KR58kXMw==" saltValue="2XvGG6BgWZOtILfGF6Np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42.72</v>
      </c>
      <c r="G47" s="12">
        <v>42.99</v>
      </c>
      <c r="H47" s="12">
        <v>41.89</v>
      </c>
      <c r="I47" s="12">
        <v>40.97</v>
      </c>
      <c r="J47" s="13">
        <v>42.58</v>
      </c>
    </row>
    <row r="48" spans="2:10" ht="57.75" customHeight="1" x14ac:dyDescent="0.15">
      <c r="B48" s="14"/>
      <c r="C48" s="1141" t="s">
        <v>4</v>
      </c>
      <c r="D48" s="1141"/>
      <c r="E48" s="1142"/>
      <c r="F48" s="15">
        <v>16.12</v>
      </c>
      <c r="G48" s="16">
        <v>14.74</v>
      </c>
      <c r="H48" s="16">
        <v>24.65</v>
      </c>
      <c r="I48" s="16">
        <v>18.489999999999998</v>
      </c>
      <c r="J48" s="17">
        <v>19.88</v>
      </c>
    </row>
    <row r="49" spans="2:10" ht="57.75" customHeight="1" thickBot="1" x14ac:dyDescent="0.2">
      <c r="B49" s="18"/>
      <c r="C49" s="1143" t="s">
        <v>5</v>
      </c>
      <c r="D49" s="1143"/>
      <c r="E49" s="1144"/>
      <c r="F49" s="19">
        <v>1.47</v>
      </c>
      <c r="G49" s="20" t="s">
        <v>575</v>
      </c>
      <c r="H49" s="20">
        <v>10.32</v>
      </c>
      <c r="I49" s="20" t="s">
        <v>576</v>
      </c>
      <c r="J49" s="21">
        <v>0.69</v>
      </c>
    </row>
    <row r="50" spans="2:10" x14ac:dyDescent="0.15"/>
  </sheetData>
  <sheetProtection algorithmName="SHA-512" hashValue="lfCIVjqdIaEIJVVBEqAyIi/suaDNbBV49TL4KNru0I+y3oka/iEMK5VmBUceNOpUa2JYxoSx/bgdT+9/OKnotA==" saltValue="DxqaQP4m5YcrpGtqEnq4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東條啓</cp:lastModifiedBy>
  <dcterms:created xsi:type="dcterms:W3CDTF">2024-03-14T02:11:13Z</dcterms:created>
  <dcterms:modified xsi:type="dcterms:W3CDTF">2024-03-25T04:14:32Z</dcterms:modified>
  <cp:category/>
</cp:coreProperties>
</file>