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152173\075$\R5\08清掃事業\03ごみ処理\10ごみの出し方カレンダー\カレンダーデーター\"/>
    </mc:Choice>
  </mc:AlternateContent>
  <xr:revisionPtr revIDLastSave="0" documentId="13_ncr:1_{5B8F6679-8713-41C2-8455-BB1CE352D588}" xr6:coauthVersionLast="47" xr6:coauthVersionMax="47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祝日（最初に入力）" sheetId="19" r:id="rId1"/>
    <sheet name="新井No.1地区" sheetId="2" r:id="rId2"/>
    <sheet name="新井No.2地区" sheetId="3" r:id="rId3"/>
    <sheet name="新井No.3地区 " sheetId="14" r:id="rId4"/>
    <sheet name="新井No.4地区  " sheetId="15" r:id="rId5"/>
    <sheet name="新井No.5地区 " sheetId="16" r:id="rId6"/>
    <sheet name="新井No.6地区" sheetId="18" r:id="rId7"/>
    <sheet name="新井No.7地区 " sheetId="8" r:id="rId8"/>
    <sheet name="新井No.8地区 " sheetId="9" r:id="rId9"/>
    <sheet name="妙高地区 " sheetId="13" r:id="rId10"/>
    <sheet name="妙高高原地区" sheetId="12" r:id="rId11"/>
  </sheets>
  <definedNames>
    <definedName name="_xlnm.Print_Area" localSheetId="1">新井No.1地区!$A$1:$L$69</definedName>
    <definedName name="_xlnm.Print_Area" localSheetId="6">新井No.6地区!$A$1:$L$69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2" l="1"/>
  <c r="I38" i="12"/>
  <c r="G38" i="12"/>
  <c r="E38" i="12"/>
  <c r="C38" i="12"/>
  <c r="B38" i="12"/>
  <c r="A67" i="12" s="1"/>
  <c r="A38" i="12"/>
  <c r="G37" i="12"/>
  <c r="I34" i="12"/>
  <c r="G34" i="12"/>
  <c r="C34" i="12"/>
  <c r="K33" i="12"/>
  <c r="I33" i="12"/>
  <c r="G33" i="12"/>
  <c r="E33" i="12"/>
  <c r="C33" i="12"/>
  <c r="A33" i="12"/>
  <c r="K32" i="12"/>
  <c r="I32" i="12"/>
  <c r="G32" i="12"/>
  <c r="E32" i="12"/>
  <c r="C32" i="12"/>
  <c r="A32" i="12"/>
  <c r="K31" i="12"/>
  <c r="I31" i="12"/>
  <c r="G31" i="12"/>
  <c r="E31" i="12"/>
  <c r="C31" i="12"/>
  <c r="A31" i="12"/>
  <c r="K30" i="12"/>
  <c r="I30" i="12"/>
  <c r="G30" i="12"/>
  <c r="E30" i="12"/>
  <c r="C30" i="12"/>
  <c r="A30" i="12"/>
  <c r="K29" i="12"/>
  <c r="I29" i="12"/>
  <c r="G29" i="12"/>
  <c r="E29" i="12"/>
  <c r="C29" i="12"/>
  <c r="A29" i="12"/>
  <c r="K28" i="12"/>
  <c r="I28" i="12"/>
  <c r="G28" i="12"/>
  <c r="E28" i="12"/>
  <c r="C28" i="12"/>
  <c r="A28" i="12"/>
  <c r="K27" i="12"/>
  <c r="I27" i="12"/>
  <c r="G27" i="12"/>
  <c r="E27" i="12"/>
  <c r="C27" i="12"/>
  <c r="A27" i="12"/>
  <c r="K26" i="12"/>
  <c r="I26" i="12"/>
  <c r="G26" i="12"/>
  <c r="E26" i="12"/>
  <c r="C26" i="12"/>
  <c r="A26" i="12"/>
  <c r="K25" i="12"/>
  <c r="I25" i="12"/>
  <c r="G25" i="12"/>
  <c r="E25" i="12"/>
  <c r="C25" i="12"/>
  <c r="A25" i="12"/>
  <c r="K24" i="12"/>
  <c r="I24" i="12"/>
  <c r="G24" i="12"/>
  <c r="E24" i="12"/>
  <c r="C24" i="12"/>
  <c r="A24" i="12"/>
  <c r="K23" i="12"/>
  <c r="I23" i="12"/>
  <c r="G23" i="12"/>
  <c r="E23" i="12"/>
  <c r="C23" i="12"/>
  <c r="A23" i="12"/>
  <c r="K22" i="12"/>
  <c r="I22" i="12"/>
  <c r="G22" i="12"/>
  <c r="E22" i="12"/>
  <c r="C22" i="12"/>
  <c r="A22" i="12"/>
  <c r="K21" i="12"/>
  <c r="I21" i="12"/>
  <c r="G21" i="12"/>
  <c r="E21" i="12"/>
  <c r="C21" i="12"/>
  <c r="A21" i="12"/>
  <c r="K20" i="12"/>
  <c r="I20" i="12"/>
  <c r="G20" i="12"/>
  <c r="E20" i="12"/>
  <c r="C20" i="12"/>
  <c r="A20" i="12"/>
  <c r="K19" i="12"/>
  <c r="I19" i="12"/>
  <c r="G19" i="12"/>
  <c r="E19" i="12"/>
  <c r="C19" i="12"/>
  <c r="A19" i="12"/>
  <c r="K18" i="12"/>
  <c r="I18" i="12"/>
  <c r="G18" i="12"/>
  <c r="E18" i="12"/>
  <c r="C18" i="12"/>
  <c r="A18" i="12"/>
  <c r="K17" i="12"/>
  <c r="I17" i="12"/>
  <c r="G17" i="12"/>
  <c r="E17" i="12"/>
  <c r="C17" i="12"/>
  <c r="A17" i="12"/>
  <c r="K16" i="12"/>
  <c r="I16" i="12"/>
  <c r="G16" i="12"/>
  <c r="E16" i="12"/>
  <c r="C16" i="12"/>
  <c r="A16" i="12"/>
  <c r="K15" i="12"/>
  <c r="I15" i="12"/>
  <c r="G15" i="12"/>
  <c r="E15" i="12"/>
  <c r="C15" i="12"/>
  <c r="A15" i="12"/>
  <c r="K14" i="12"/>
  <c r="I14" i="12"/>
  <c r="G14" i="12"/>
  <c r="E14" i="12"/>
  <c r="C14" i="12"/>
  <c r="A14" i="12"/>
  <c r="K13" i="12"/>
  <c r="I13" i="12"/>
  <c r="G13" i="12"/>
  <c r="E13" i="12"/>
  <c r="C13" i="12"/>
  <c r="A13" i="12"/>
  <c r="K12" i="12"/>
  <c r="I12" i="12"/>
  <c r="G12" i="12"/>
  <c r="E12" i="12"/>
  <c r="C12" i="12"/>
  <c r="A12" i="12"/>
  <c r="K11" i="12"/>
  <c r="I11" i="12"/>
  <c r="G11" i="12"/>
  <c r="E11" i="12"/>
  <c r="C11" i="12"/>
  <c r="A11" i="12"/>
  <c r="K10" i="12"/>
  <c r="I10" i="12"/>
  <c r="G10" i="12"/>
  <c r="E10" i="12"/>
  <c r="C10" i="12"/>
  <c r="A10" i="12"/>
  <c r="K9" i="12"/>
  <c r="I9" i="12"/>
  <c r="G9" i="12"/>
  <c r="E9" i="12"/>
  <c r="C9" i="12"/>
  <c r="A9" i="12"/>
  <c r="K8" i="12"/>
  <c r="I8" i="12"/>
  <c r="G8" i="12"/>
  <c r="E8" i="12"/>
  <c r="C8" i="12"/>
  <c r="A8" i="12"/>
  <c r="K7" i="12"/>
  <c r="I7" i="12"/>
  <c r="G7" i="12"/>
  <c r="E7" i="12"/>
  <c r="C7" i="12"/>
  <c r="A7" i="12"/>
  <c r="K6" i="12"/>
  <c r="I6" i="12"/>
  <c r="G6" i="12"/>
  <c r="E6" i="12"/>
  <c r="C6" i="12"/>
  <c r="A6" i="12"/>
  <c r="K5" i="12"/>
  <c r="I5" i="12"/>
  <c r="G5" i="12"/>
  <c r="E5" i="12"/>
  <c r="C5" i="12"/>
  <c r="A5" i="12"/>
  <c r="K4" i="12"/>
  <c r="I4" i="12"/>
  <c r="G4" i="12"/>
  <c r="E4" i="12"/>
  <c r="C4" i="12"/>
  <c r="A4" i="12"/>
  <c r="B2" i="19"/>
  <c r="B1" i="2"/>
  <c r="G18" i="14"/>
  <c r="K38" i="8"/>
  <c r="I38" i="8"/>
  <c r="G38" i="8"/>
  <c r="E38" i="8"/>
  <c r="C38" i="8"/>
  <c r="A38" i="8"/>
  <c r="G37" i="8"/>
  <c r="A33" i="8"/>
  <c r="A31" i="8"/>
  <c r="A29" i="8"/>
  <c r="A27" i="8"/>
  <c r="A25" i="8"/>
  <c r="A23" i="8"/>
  <c r="A21" i="8"/>
  <c r="A19" i="8"/>
  <c r="A17" i="8"/>
  <c r="A15" i="8"/>
  <c r="A13" i="8"/>
  <c r="A11" i="8"/>
  <c r="A9" i="8"/>
  <c r="A7" i="8"/>
  <c r="A5" i="8"/>
  <c r="K3" i="8"/>
  <c r="I3" i="8"/>
  <c r="G3" i="8"/>
  <c r="E3" i="8"/>
  <c r="D3" i="8"/>
  <c r="C3" i="8"/>
  <c r="B3" i="8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K38" i="13"/>
  <c r="I38" i="13"/>
  <c r="G38" i="13"/>
  <c r="E38" i="13"/>
  <c r="D38" i="13"/>
  <c r="C67" i="13" s="1"/>
  <c r="C38" i="13"/>
  <c r="B38" i="13"/>
  <c r="A69" i="13" s="1"/>
  <c r="A38" i="13"/>
  <c r="G37" i="13"/>
  <c r="I34" i="13"/>
  <c r="G34" i="13"/>
  <c r="C34" i="13"/>
  <c r="K33" i="13"/>
  <c r="I33" i="13"/>
  <c r="G33" i="13"/>
  <c r="E33" i="13"/>
  <c r="C33" i="13"/>
  <c r="A33" i="13"/>
  <c r="K32" i="13"/>
  <c r="I32" i="13"/>
  <c r="G32" i="13"/>
  <c r="E32" i="13"/>
  <c r="C32" i="13"/>
  <c r="A32" i="13"/>
  <c r="K31" i="13"/>
  <c r="I31" i="13"/>
  <c r="G31" i="13"/>
  <c r="E31" i="13"/>
  <c r="C31" i="13"/>
  <c r="A31" i="13"/>
  <c r="K30" i="13"/>
  <c r="I30" i="13"/>
  <c r="G30" i="13"/>
  <c r="E30" i="13"/>
  <c r="C30" i="13"/>
  <c r="A30" i="13"/>
  <c r="K29" i="13"/>
  <c r="I29" i="13"/>
  <c r="G29" i="13"/>
  <c r="E29" i="13"/>
  <c r="C29" i="13"/>
  <c r="A29" i="13"/>
  <c r="K28" i="13"/>
  <c r="I28" i="13"/>
  <c r="G28" i="13"/>
  <c r="E28" i="13"/>
  <c r="C28" i="13"/>
  <c r="A28" i="13"/>
  <c r="K27" i="13"/>
  <c r="I27" i="13"/>
  <c r="G27" i="13"/>
  <c r="E27" i="13"/>
  <c r="C27" i="13"/>
  <c r="A27" i="13"/>
  <c r="K26" i="13"/>
  <c r="I26" i="13"/>
  <c r="G26" i="13"/>
  <c r="E26" i="13"/>
  <c r="C26" i="13"/>
  <c r="A26" i="13"/>
  <c r="K25" i="13"/>
  <c r="I25" i="13"/>
  <c r="G25" i="13"/>
  <c r="E25" i="13"/>
  <c r="C25" i="13"/>
  <c r="A25" i="13"/>
  <c r="K24" i="13"/>
  <c r="I24" i="13"/>
  <c r="G24" i="13"/>
  <c r="E24" i="13"/>
  <c r="C24" i="13"/>
  <c r="A24" i="13"/>
  <c r="K23" i="13"/>
  <c r="I23" i="13"/>
  <c r="G23" i="13"/>
  <c r="E23" i="13"/>
  <c r="C23" i="13"/>
  <c r="A23" i="13"/>
  <c r="K22" i="13"/>
  <c r="I22" i="13"/>
  <c r="G22" i="13"/>
  <c r="E22" i="13"/>
  <c r="C22" i="13"/>
  <c r="A22" i="13"/>
  <c r="K21" i="13"/>
  <c r="I21" i="13"/>
  <c r="G21" i="13"/>
  <c r="E21" i="13"/>
  <c r="C21" i="13"/>
  <c r="A21" i="13"/>
  <c r="K20" i="13"/>
  <c r="I20" i="13"/>
  <c r="G20" i="13"/>
  <c r="E20" i="13"/>
  <c r="C20" i="13"/>
  <c r="A20" i="13"/>
  <c r="K19" i="13"/>
  <c r="I19" i="13"/>
  <c r="G19" i="13"/>
  <c r="E19" i="13"/>
  <c r="C19" i="13"/>
  <c r="A19" i="13"/>
  <c r="K18" i="13"/>
  <c r="I18" i="13"/>
  <c r="G18" i="13"/>
  <c r="E18" i="13"/>
  <c r="C18" i="13"/>
  <c r="A18" i="13"/>
  <c r="K17" i="13"/>
  <c r="I17" i="13"/>
  <c r="G17" i="13"/>
  <c r="E17" i="13"/>
  <c r="C17" i="13"/>
  <c r="A17" i="13"/>
  <c r="K16" i="13"/>
  <c r="I16" i="13"/>
  <c r="G16" i="13"/>
  <c r="E16" i="13"/>
  <c r="C16" i="13"/>
  <c r="A16" i="13"/>
  <c r="K15" i="13"/>
  <c r="I15" i="13"/>
  <c r="G15" i="13"/>
  <c r="E15" i="13"/>
  <c r="C15" i="13"/>
  <c r="A15" i="13"/>
  <c r="K14" i="13"/>
  <c r="I14" i="13"/>
  <c r="G14" i="13"/>
  <c r="E14" i="13"/>
  <c r="C14" i="13"/>
  <c r="A14" i="13"/>
  <c r="K13" i="13"/>
  <c r="I13" i="13"/>
  <c r="G13" i="13"/>
  <c r="E13" i="13"/>
  <c r="C13" i="13"/>
  <c r="A13" i="13"/>
  <c r="K12" i="13"/>
  <c r="I12" i="13"/>
  <c r="G12" i="13"/>
  <c r="E12" i="13"/>
  <c r="C12" i="13"/>
  <c r="A12" i="13"/>
  <c r="K11" i="13"/>
  <c r="I11" i="13"/>
  <c r="G11" i="13"/>
  <c r="E11" i="13"/>
  <c r="C11" i="13"/>
  <c r="A11" i="13"/>
  <c r="K10" i="13"/>
  <c r="I10" i="13"/>
  <c r="G10" i="13"/>
  <c r="E10" i="13"/>
  <c r="C10" i="13"/>
  <c r="A10" i="13"/>
  <c r="K9" i="13"/>
  <c r="I9" i="13"/>
  <c r="G9" i="13"/>
  <c r="E9" i="13"/>
  <c r="C9" i="13"/>
  <c r="A9" i="13"/>
  <c r="K8" i="13"/>
  <c r="I8" i="13"/>
  <c r="G8" i="13"/>
  <c r="E8" i="13"/>
  <c r="C8" i="13"/>
  <c r="A8" i="13"/>
  <c r="K7" i="13"/>
  <c r="I7" i="13"/>
  <c r="G7" i="13"/>
  <c r="E7" i="13"/>
  <c r="C7" i="13"/>
  <c r="A7" i="13"/>
  <c r="K6" i="13"/>
  <c r="I6" i="13"/>
  <c r="G6" i="13"/>
  <c r="E6" i="13"/>
  <c r="C6" i="13"/>
  <c r="A6" i="13"/>
  <c r="K5" i="13"/>
  <c r="I5" i="13"/>
  <c r="G5" i="13"/>
  <c r="E5" i="13"/>
  <c r="C5" i="13"/>
  <c r="A5" i="13"/>
  <c r="K4" i="13"/>
  <c r="I4" i="13"/>
  <c r="G4" i="13"/>
  <c r="E4" i="13"/>
  <c r="C4" i="13"/>
  <c r="A4" i="13"/>
  <c r="A69" i="9"/>
  <c r="K38" i="9"/>
  <c r="I38" i="9"/>
  <c r="G38" i="9"/>
  <c r="E38" i="9"/>
  <c r="D38" i="9"/>
  <c r="C67" i="9" s="1"/>
  <c r="C38" i="9"/>
  <c r="B38" i="9"/>
  <c r="A67" i="9" s="1"/>
  <c r="A38" i="9"/>
  <c r="G37" i="9"/>
  <c r="I34" i="9"/>
  <c r="G34" i="9"/>
  <c r="C34" i="9"/>
  <c r="K33" i="9"/>
  <c r="I33" i="9"/>
  <c r="G33" i="9"/>
  <c r="E33" i="9"/>
  <c r="C33" i="9"/>
  <c r="A33" i="9"/>
  <c r="K32" i="9"/>
  <c r="I32" i="9"/>
  <c r="G32" i="9"/>
  <c r="E32" i="9"/>
  <c r="C32" i="9"/>
  <c r="A32" i="9"/>
  <c r="K31" i="9"/>
  <c r="I31" i="9"/>
  <c r="G31" i="9"/>
  <c r="E31" i="9"/>
  <c r="C31" i="9"/>
  <c r="A31" i="9"/>
  <c r="K30" i="9"/>
  <c r="I30" i="9"/>
  <c r="G30" i="9"/>
  <c r="E30" i="9"/>
  <c r="C30" i="9"/>
  <c r="A30" i="9"/>
  <c r="K29" i="9"/>
  <c r="I29" i="9"/>
  <c r="G29" i="9"/>
  <c r="E29" i="9"/>
  <c r="C29" i="9"/>
  <c r="A29" i="9"/>
  <c r="K28" i="9"/>
  <c r="I28" i="9"/>
  <c r="G28" i="9"/>
  <c r="E28" i="9"/>
  <c r="C28" i="9"/>
  <c r="A28" i="9"/>
  <c r="K27" i="9"/>
  <c r="I27" i="9"/>
  <c r="G27" i="9"/>
  <c r="E27" i="9"/>
  <c r="C27" i="9"/>
  <c r="A27" i="9"/>
  <c r="K26" i="9"/>
  <c r="I26" i="9"/>
  <c r="G26" i="9"/>
  <c r="E26" i="9"/>
  <c r="C26" i="9"/>
  <c r="A26" i="9"/>
  <c r="K25" i="9"/>
  <c r="I25" i="9"/>
  <c r="G25" i="9"/>
  <c r="E25" i="9"/>
  <c r="C25" i="9"/>
  <c r="A25" i="9"/>
  <c r="K24" i="9"/>
  <c r="I24" i="9"/>
  <c r="G24" i="9"/>
  <c r="E24" i="9"/>
  <c r="C24" i="9"/>
  <c r="A24" i="9"/>
  <c r="K23" i="9"/>
  <c r="I23" i="9"/>
  <c r="G23" i="9"/>
  <c r="E23" i="9"/>
  <c r="C23" i="9"/>
  <c r="A23" i="9"/>
  <c r="K22" i="9"/>
  <c r="I22" i="9"/>
  <c r="G22" i="9"/>
  <c r="E22" i="9"/>
  <c r="C22" i="9"/>
  <c r="A22" i="9"/>
  <c r="K21" i="9"/>
  <c r="I21" i="9"/>
  <c r="G21" i="9"/>
  <c r="E21" i="9"/>
  <c r="C21" i="9"/>
  <c r="A21" i="9"/>
  <c r="K20" i="9"/>
  <c r="I20" i="9"/>
  <c r="G20" i="9"/>
  <c r="E20" i="9"/>
  <c r="C20" i="9"/>
  <c r="A20" i="9"/>
  <c r="K19" i="9"/>
  <c r="I19" i="9"/>
  <c r="G19" i="9"/>
  <c r="E19" i="9"/>
  <c r="C19" i="9"/>
  <c r="A19" i="9"/>
  <c r="K18" i="9"/>
  <c r="I18" i="9"/>
  <c r="G18" i="9"/>
  <c r="E18" i="9"/>
  <c r="C18" i="9"/>
  <c r="A18" i="9"/>
  <c r="K17" i="9"/>
  <c r="I17" i="9"/>
  <c r="G17" i="9"/>
  <c r="E17" i="9"/>
  <c r="C17" i="9"/>
  <c r="A17" i="9"/>
  <c r="K16" i="9"/>
  <c r="I16" i="9"/>
  <c r="G16" i="9"/>
  <c r="E16" i="9"/>
  <c r="C16" i="9"/>
  <c r="A16" i="9"/>
  <c r="K15" i="9"/>
  <c r="I15" i="9"/>
  <c r="G15" i="9"/>
  <c r="E15" i="9"/>
  <c r="C15" i="9"/>
  <c r="A15" i="9"/>
  <c r="K14" i="9"/>
  <c r="I14" i="9"/>
  <c r="G14" i="9"/>
  <c r="E14" i="9"/>
  <c r="C14" i="9"/>
  <c r="A14" i="9"/>
  <c r="K13" i="9"/>
  <c r="I13" i="9"/>
  <c r="G13" i="9"/>
  <c r="E13" i="9"/>
  <c r="C13" i="9"/>
  <c r="A13" i="9"/>
  <c r="K12" i="9"/>
  <c r="I12" i="9"/>
  <c r="G12" i="9"/>
  <c r="E12" i="9"/>
  <c r="C12" i="9"/>
  <c r="A12" i="9"/>
  <c r="K11" i="9"/>
  <c r="I11" i="9"/>
  <c r="G11" i="9"/>
  <c r="E11" i="9"/>
  <c r="C11" i="9"/>
  <c r="A11" i="9"/>
  <c r="K10" i="9"/>
  <c r="I10" i="9"/>
  <c r="G10" i="9"/>
  <c r="E10" i="9"/>
  <c r="C10" i="9"/>
  <c r="A10" i="9"/>
  <c r="K9" i="9"/>
  <c r="I9" i="9"/>
  <c r="G9" i="9"/>
  <c r="E9" i="9"/>
  <c r="C9" i="9"/>
  <c r="A9" i="9"/>
  <c r="K8" i="9"/>
  <c r="I8" i="9"/>
  <c r="G8" i="9"/>
  <c r="E8" i="9"/>
  <c r="C8" i="9"/>
  <c r="A8" i="9"/>
  <c r="K7" i="9"/>
  <c r="I7" i="9"/>
  <c r="G7" i="9"/>
  <c r="E7" i="9"/>
  <c r="C7" i="9"/>
  <c r="A7" i="9"/>
  <c r="K6" i="9"/>
  <c r="I6" i="9"/>
  <c r="G6" i="9"/>
  <c r="E6" i="9"/>
  <c r="C6" i="9"/>
  <c r="A6" i="9"/>
  <c r="K5" i="9"/>
  <c r="I5" i="9"/>
  <c r="G5" i="9"/>
  <c r="E5" i="9"/>
  <c r="C5" i="9"/>
  <c r="A5" i="9"/>
  <c r="K4" i="9"/>
  <c r="I4" i="9"/>
  <c r="G4" i="9"/>
  <c r="E4" i="9"/>
  <c r="C4" i="9"/>
  <c r="A4" i="9"/>
  <c r="A1" i="9"/>
  <c r="B1" i="9" s="1"/>
  <c r="A2" i="9"/>
  <c r="B3" i="9"/>
  <c r="C3" i="9"/>
  <c r="E3" i="9"/>
  <c r="G3" i="9"/>
  <c r="I3" i="9"/>
  <c r="K3" i="9"/>
  <c r="K38" i="18"/>
  <c r="I38" i="18"/>
  <c r="G38" i="18"/>
  <c r="E38" i="18"/>
  <c r="C38" i="18"/>
  <c r="A38" i="18"/>
  <c r="G37" i="18"/>
  <c r="A33" i="18"/>
  <c r="A31" i="18"/>
  <c r="A29" i="18"/>
  <c r="A27" i="18"/>
  <c r="A25" i="18"/>
  <c r="A23" i="18"/>
  <c r="A21" i="18"/>
  <c r="A19" i="18"/>
  <c r="A17" i="18"/>
  <c r="A15" i="18"/>
  <c r="A13" i="18"/>
  <c r="A11" i="18"/>
  <c r="A9" i="18"/>
  <c r="A7" i="18"/>
  <c r="A5" i="18"/>
  <c r="K3" i="18"/>
  <c r="I3" i="18"/>
  <c r="G3" i="18"/>
  <c r="F3" i="18"/>
  <c r="E32" i="18" s="1"/>
  <c r="E3" i="18"/>
  <c r="D3" i="18"/>
  <c r="C31" i="18" s="1"/>
  <c r="C3" i="18"/>
  <c r="B3" i="18"/>
  <c r="D38" i="12" l="1"/>
  <c r="A68" i="12"/>
  <c r="A40" i="12"/>
  <c r="A42" i="12"/>
  <c r="A44" i="12"/>
  <c r="A46" i="12"/>
  <c r="A48" i="12"/>
  <c r="A50" i="12"/>
  <c r="A52" i="12"/>
  <c r="A54" i="12"/>
  <c r="A56" i="12"/>
  <c r="A58" i="12"/>
  <c r="A60" i="12"/>
  <c r="A62" i="12"/>
  <c r="A64" i="12"/>
  <c r="A66" i="12"/>
  <c r="A69" i="12"/>
  <c r="A39" i="12"/>
  <c r="A41" i="12"/>
  <c r="A43" i="12"/>
  <c r="A45" i="12"/>
  <c r="A47" i="12"/>
  <c r="A49" i="12"/>
  <c r="A51" i="12"/>
  <c r="A53" i="12"/>
  <c r="A55" i="12"/>
  <c r="A57" i="12"/>
  <c r="A59" i="12"/>
  <c r="A61" i="12"/>
  <c r="A63" i="12"/>
  <c r="A65" i="12"/>
  <c r="C29" i="8"/>
  <c r="C13" i="8"/>
  <c r="C32" i="8"/>
  <c r="C30" i="8"/>
  <c r="C28" i="8"/>
  <c r="C26" i="8"/>
  <c r="C24" i="8"/>
  <c r="C22" i="8"/>
  <c r="C20" i="8"/>
  <c r="C18" i="8"/>
  <c r="C16" i="8"/>
  <c r="C14" i="8"/>
  <c r="C12" i="8"/>
  <c r="C10" i="8"/>
  <c r="C8" i="8"/>
  <c r="C6" i="8"/>
  <c r="C4" i="8"/>
  <c r="C33" i="8"/>
  <c r="C21" i="8"/>
  <c r="C9" i="8"/>
  <c r="F3" i="8"/>
  <c r="C34" i="8"/>
  <c r="C31" i="8"/>
  <c r="C23" i="8"/>
  <c r="C11" i="8"/>
  <c r="C27" i="8"/>
  <c r="C25" i="8"/>
  <c r="C17" i="8"/>
  <c r="C7" i="8"/>
  <c r="C19" i="8"/>
  <c r="C5" i="8"/>
  <c r="C15" i="8"/>
  <c r="A4" i="8"/>
  <c r="A6" i="8"/>
  <c r="A8" i="8"/>
  <c r="A10" i="8"/>
  <c r="A12" i="8"/>
  <c r="A14" i="8"/>
  <c r="A16" i="8"/>
  <c r="A18" i="8"/>
  <c r="A20" i="8"/>
  <c r="A22" i="8"/>
  <c r="A24" i="8"/>
  <c r="A26" i="8"/>
  <c r="A28" i="8"/>
  <c r="A30" i="8"/>
  <c r="A32" i="8"/>
  <c r="F38" i="13"/>
  <c r="C68" i="13"/>
  <c r="C40" i="13"/>
  <c r="C42" i="13"/>
  <c r="C44" i="13"/>
  <c r="C46" i="13"/>
  <c r="C48" i="13"/>
  <c r="C50" i="13"/>
  <c r="C52" i="13"/>
  <c r="C54" i="13"/>
  <c r="C56" i="13"/>
  <c r="C58" i="13"/>
  <c r="C60" i="13"/>
  <c r="C62" i="13"/>
  <c r="C64" i="13"/>
  <c r="C66" i="13"/>
  <c r="C39" i="13"/>
  <c r="C41" i="13"/>
  <c r="C43" i="13"/>
  <c r="C45" i="13"/>
  <c r="C47" i="13"/>
  <c r="C49" i="13"/>
  <c r="C51" i="13"/>
  <c r="C53" i="13"/>
  <c r="C55" i="13"/>
  <c r="C57" i="13"/>
  <c r="C59" i="13"/>
  <c r="C61" i="13"/>
  <c r="C63" i="13"/>
  <c r="C65" i="13"/>
  <c r="F38" i="9"/>
  <c r="A68" i="9"/>
  <c r="A40" i="9"/>
  <c r="A42" i="9"/>
  <c r="A44" i="9"/>
  <c r="A46" i="9"/>
  <c r="A48" i="9"/>
  <c r="A50" i="9"/>
  <c r="A52" i="9"/>
  <c r="A54" i="9"/>
  <c r="A56" i="9"/>
  <c r="A58" i="9"/>
  <c r="A60" i="9"/>
  <c r="A62" i="9"/>
  <c r="A64" i="9"/>
  <c r="A66" i="9"/>
  <c r="C68" i="9"/>
  <c r="C40" i="9"/>
  <c r="C42" i="9"/>
  <c r="C44" i="9"/>
  <c r="C46" i="9"/>
  <c r="C48" i="9"/>
  <c r="C50" i="9"/>
  <c r="C52" i="9"/>
  <c r="C54" i="9"/>
  <c r="C56" i="9"/>
  <c r="C58" i="9"/>
  <c r="C60" i="9"/>
  <c r="C62" i="9"/>
  <c r="C64" i="9"/>
  <c r="C66" i="9"/>
  <c r="A39" i="9"/>
  <c r="A41" i="9"/>
  <c r="A43" i="9"/>
  <c r="A45" i="9"/>
  <c r="A47" i="9"/>
  <c r="A49" i="9"/>
  <c r="A51" i="9"/>
  <c r="A53" i="9"/>
  <c r="A55" i="9"/>
  <c r="A57" i="9"/>
  <c r="A59" i="9"/>
  <c r="A61" i="9"/>
  <c r="A63" i="9"/>
  <c r="A65" i="9"/>
  <c r="C39" i="9"/>
  <c r="C41" i="9"/>
  <c r="C43" i="9"/>
  <c r="C45" i="9"/>
  <c r="C47" i="9"/>
  <c r="C49" i="9"/>
  <c r="C51" i="9"/>
  <c r="C53" i="9"/>
  <c r="C55" i="9"/>
  <c r="C57" i="9"/>
  <c r="C59" i="9"/>
  <c r="C61" i="9"/>
  <c r="C63" i="9"/>
  <c r="C65" i="9"/>
  <c r="D3" i="9"/>
  <c r="C7" i="18"/>
  <c r="C13" i="18"/>
  <c r="C19" i="18"/>
  <c r="C25" i="18"/>
  <c r="C29" i="18"/>
  <c r="E7" i="18"/>
  <c r="E13" i="18"/>
  <c r="E19" i="18"/>
  <c r="E25" i="18"/>
  <c r="E31" i="18"/>
  <c r="C9" i="18"/>
  <c r="C17" i="18"/>
  <c r="C27" i="18"/>
  <c r="C33" i="18"/>
  <c r="E9" i="18"/>
  <c r="E15" i="18"/>
  <c r="E21" i="18"/>
  <c r="E27" i="18"/>
  <c r="E33" i="18"/>
  <c r="A4" i="18"/>
  <c r="A6" i="18"/>
  <c r="A8" i="18"/>
  <c r="A10" i="18"/>
  <c r="A12" i="18"/>
  <c r="A14" i="18"/>
  <c r="A16" i="18"/>
  <c r="A18" i="18"/>
  <c r="A20" i="18"/>
  <c r="A22" i="18"/>
  <c r="A24" i="18"/>
  <c r="A26" i="18"/>
  <c r="A28" i="18"/>
  <c r="A30" i="18"/>
  <c r="A32" i="18"/>
  <c r="C34" i="18"/>
  <c r="H3" i="18"/>
  <c r="C11" i="18"/>
  <c r="C21" i="18"/>
  <c r="C4" i="18"/>
  <c r="C6" i="18"/>
  <c r="C8" i="18"/>
  <c r="C10" i="18"/>
  <c r="C12" i="18"/>
  <c r="C14" i="18"/>
  <c r="C16" i="18"/>
  <c r="C18" i="18"/>
  <c r="C20" i="18"/>
  <c r="C22" i="18"/>
  <c r="C24" i="18"/>
  <c r="C26" i="18"/>
  <c r="C28" i="18"/>
  <c r="C30" i="18"/>
  <c r="C32" i="18"/>
  <c r="C5" i="18"/>
  <c r="C15" i="18"/>
  <c r="C23" i="18"/>
  <c r="E5" i="18"/>
  <c r="E11" i="18"/>
  <c r="E17" i="18"/>
  <c r="E23" i="18"/>
  <c r="E29" i="18"/>
  <c r="E4" i="18"/>
  <c r="E6" i="18"/>
  <c r="E8" i="18"/>
  <c r="E10" i="18"/>
  <c r="E12" i="18"/>
  <c r="E14" i="18"/>
  <c r="E16" i="18"/>
  <c r="E18" i="18"/>
  <c r="E20" i="18"/>
  <c r="E22" i="18"/>
  <c r="E24" i="18"/>
  <c r="E26" i="18"/>
  <c r="E28" i="18"/>
  <c r="E30" i="18"/>
  <c r="C67" i="12" l="1"/>
  <c r="C65" i="12"/>
  <c r="C63" i="12"/>
  <c r="C61" i="12"/>
  <c r="C59" i="12"/>
  <c r="C57" i="12"/>
  <c r="C55" i="12"/>
  <c r="C53" i="12"/>
  <c r="C51" i="12"/>
  <c r="C49" i="12"/>
  <c r="C47" i="12"/>
  <c r="C45" i="12"/>
  <c r="C43" i="12"/>
  <c r="C41" i="12"/>
  <c r="C39" i="12"/>
  <c r="C66" i="12"/>
  <c r="C64" i="12"/>
  <c r="C62" i="12"/>
  <c r="C60" i="12"/>
  <c r="C58" i="12"/>
  <c r="C56" i="12"/>
  <c r="C54" i="12"/>
  <c r="C52" i="12"/>
  <c r="C50" i="12"/>
  <c r="C48" i="12"/>
  <c r="C46" i="12"/>
  <c r="C44" i="12"/>
  <c r="C42" i="12"/>
  <c r="C40" i="12"/>
  <c r="C68" i="12"/>
  <c r="F38" i="12"/>
  <c r="E32" i="8"/>
  <c r="E30" i="8"/>
  <c r="E28" i="8"/>
  <c r="E26" i="8"/>
  <c r="E24" i="8"/>
  <c r="E22" i="8"/>
  <c r="E20" i="8"/>
  <c r="E18" i="8"/>
  <c r="E16" i="8"/>
  <c r="E14" i="8"/>
  <c r="E12" i="8"/>
  <c r="E10" i="8"/>
  <c r="E8" i="8"/>
  <c r="E6" i="8"/>
  <c r="E4" i="8"/>
  <c r="E29" i="8"/>
  <c r="E23" i="8"/>
  <c r="E15" i="8"/>
  <c r="E25" i="8"/>
  <c r="E9" i="8"/>
  <c r="E27" i="8"/>
  <c r="E17" i="8"/>
  <c r="E7" i="8"/>
  <c r="H3" i="8"/>
  <c r="E33" i="8"/>
  <c r="E21" i="8"/>
  <c r="E13" i="8"/>
  <c r="E5" i="8"/>
  <c r="E31" i="8"/>
  <c r="E19" i="8"/>
  <c r="E11" i="8"/>
  <c r="E69" i="13"/>
  <c r="E66" i="13"/>
  <c r="E64" i="13"/>
  <c r="E62" i="13"/>
  <c r="E60" i="13"/>
  <c r="E58" i="13"/>
  <c r="E56" i="13"/>
  <c r="E54" i="13"/>
  <c r="E52" i="13"/>
  <c r="E50" i="13"/>
  <c r="E48" i="13"/>
  <c r="E46" i="13"/>
  <c r="E44" i="13"/>
  <c r="E42" i="13"/>
  <c r="E40" i="13"/>
  <c r="E68" i="13"/>
  <c r="H38" i="13"/>
  <c r="E63" i="13"/>
  <c r="E45" i="13"/>
  <c r="E67" i="13"/>
  <c r="E59" i="13"/>
  <c r="E53" i="13"/>
  <c r="E49" i="13"/>
  <c r="E43" i="13"/>
  <c r="E39" i="13"/>
  <c r="E65" i="13"/>
  <c r="E61" i="13"/>
  <c r="E57" i="13"/>
  <c r="E55" i="13"/>
  <c r="E51" i="13"/>
  <c r="E47" i="13"/>
  <c r="E41" i="13"/>
  <c r="E69" i="9"/>
  <c r="E66" i="9"/>
  <c r="E64" i="9"/>
  <c r="E62" i="9"/>
  <c r="E60" i="9"/>
  <c r="E58" i="9"/>
  <c r="E56" i="9"/>
  <c r="E54" i="9"/>
  <c r="E52" i="9"/>
  <c r="E50" i="9"/>
  <c r="E48" i="9"/>
  <c r="E46" i="9"/>
  <c r="E44" i="9"/>
  <c r="E42" i="9"/>
  <c r="E40" i="9"/>
  <c r="E68" i="9"/>
  <c r="H38" i="9"/>
  <c r="E67" i="9"/>
  <c r="E65" i="9"/>
  <c r="E63" i="9"/>
  <c r="E61" i="9"/>
  <c r="E59" i="9"/>
  <c r="E57" i="9"/>
  <c r="E55" i="9"/>
  <c r="E53" i="9"/>
  <c r="E51" i="9"/>
  <c r="E49" i="9"/>
  <c r="E47" i="9"/>
  <c r="E45" i="9"/>
  <c r="E43" i="9"/>
  <c r="E41" i="9"/>
  <c r="E39" i="9"/>
  <c r="F3" i="9"/>
  <c r="G30" i="18"/>
  <c r="G28" i="18"/>
  <c r="G26" i="18"/>
  <c r="G24" i="18"/>
  <c r="G22" i="18"/>
  <c r="G20" i="18"/>
  <c r="G18" i="18"/>
  <c r="G16" i="18"/>
  <c r="G14" i="18"/>
  <c r="G12" i="18"/>
  <c r="G10" i="18"/>
  <c r="G8" i="18"/>
  <c r="G6" i="18"/>
  <c r="G4" i="18"/>
  <c r="G32" i="18"/>
  <c r="G33" i="18"/>
  <c r="G29" i="18"/>
  <c r="G25" i="18"/>
  <c r="G21" i="18"/>
  <c r="G17" i="18"/>
  <c r="G13" i="18"/>
  <c r="G7" i="18"/>
  <c r="G34" i="18"/>
  <c r="J3" i="18"/>
  <c r="G27" i="18"/>
  <c r="G11" i="18"/>
  <c r="G31" i="18"/>
  <c r="G23" i="18"/>
  <c r="G19" i="18"/>
  <c r="G15" i="18"/>
  <c r="G9" i="18"/>
  <c r="G5" i="18"/>
  <c r="E69" i="12" l="1"/>
  <c r="E66" i="12"/>
  <c r="E64" i="12"/>
  <c r="E62" i="12"/>
  <c r="E60" i="12"/>
  <c r="E58" i="12"/>
  <c r="E56" i="12"/>
  <c r="E54" i="12"/>
  <c r="E52" i="12"/>
  <c r="E50" i="12"/>
  <c r="E48" i="12"/>
  <c r="E46" i="12"/>
  <c r="E44" i="12"/>
  <c r="E42" i="12"/>
  <c r="E40" i="12"/>
  <c r="E68" i="12"/>
  <c r="H38" i="12"/>
  <c r="E67" i="12"/>
  <c r="E65" i="12"/>
  <c r="E63" i="12"/>
  <c r="E61" i="12"/>
  <c r="E59" i="12"/>
  <c r="E57" i="12"/>
  <c r="E55" i="12"/>
  <c r="E53" i="12"/>
  <c r="E51" i="12"/>
  <c r="E49" i="12"/>
  <c r="E47" i="12"/>
  <c r="E45" i="12"/>
  <c r="E43" i="12"/>
  <c r="E41" i="12"/>
  <c r="E39" i="12"/>
  <c r="G23" i="8"/>
  <c r="G15" i="8"/>
  <c r="G9" i="8"/>
  <c r="J3" i="8"/>
  <c r="G34" i="8"/>
  <c r="G31" i="8"/>
  <c r="G27" i="8"/>
  <c r="G19" i="8"/>
  <c r="G13" i="8"/>
  <c r="G5" i="8"/>
  <c r="G33" i="8"/>
  <c r="G29" i="8"/>
  <c r="G25" i="8"/>
  <c r="G17" i="8"/>
  <c r="G11" i="8"/>
  <c r="G7" i="8"/>
  <c r="G21" i="8"/>
  <c r="G32" i="8"/>
  <c r="G20" i="8"/>
  <c r="G8" i="8"/>
  <c r="G30" i="8"/>
  <c r="G18" i="8"/>
  <c r="G6" i="8"/>
  <c r="G28" i="8"/>
  <c r="G16" i="8"/>
  <c r="G4" i="8"/>
  <c r="G26" i="8"/>
  <c r="G14" i="8"/>
  <c r="G24" i="8"/>
  <c r="G12" i="8"/>
  <c r="G22" i="8"/>
  <c r="G10" i="8"/>
  <c r="G69" i="13"/>
  <c r="G66" i="13"/>
  <c r="G64" i="13"/>
  <c r="G62" i="13"/>
  <c r="G60" i="13"/>
  <c r="G58" i="13"/>
  <c r="G56" i="13"/>
  <c r="G54" i="13"/>
  <c r="G52" i="13"/>
  <c r="G50" i="13"/>
  <c r="G48" i="13"/>
  <c r="G46" i="13"/>
  <c r="G44" i="13"/>
  <c r="G42" i="13"/>
  <c r="G40" i="13"/>
  <c r="J38" i="13"/>
  <c r="G68" i="13"/>
  <c r="G67" i="13"/>
  <c r="G65" i="13"/>
  <c r="G63" i="13"/>
  <c r="G61" i="13"/>
  <c r="G59" i="13"/>
  <c r="G57" i="13"/>
  <c r="G55" i="13"/>
  <c r="G53" i="13"/>
  <c r="G51" i="13"/>
  <c r="G49" i="13"/>
  <c r="G47" i="13"/>
  <c r="G45" i="13"/>
  <c r="G43" i="13"/>
  <c r="G41" i="13"/>
  <c r="G39" i="13"/>
  <c r="G69" i="9"/>
  <c r="G66" i="9"/>
  <c r="G64" i="9"/>
  <c r="G62" i="9"/>
  <c r="G60" i="9"/>
  <c r="G58" i="9"/>
  <c r="G56" i="9"/>
  <c r="G54" i="9"/>
  <c r="G52" i="9"/>
  <c r="G50" i="9"/>
  <c r="G48" i="9"/>
  <c r="G46" i="9"/>
  <c r="G44" i="9"/>
  <c r="G42" i="9"/>
  <c r="G40" i="9"/>
  <c r="J38" i="9"/>
  <c r="G68" i="9"/>
  <c r="G67" i="9"/>
  <c r="G65" i="9"/>
  <c r="G63" i="9"/>
  <c r="G61" i="9"/>
  <c r="G59" i="9"/>
  <c r="G57" i="9"/>
  <c r="G55" i="9"/>
  <c r="G53" i="9"/>
  <c r="G51" i="9"/>
  <c r="G49" i="9"/>
  <c r="G47" i="9"/>
  <c r="G45" i="9"/>
  <c r="G43" i="9"/>
  <c r="G41" i="9"/>
  <c r="G39" i="9"/>
  <c r="H3" i="9"/>
  <c r="I32" i="18"/>
  <c r="I30" i="18"/>
  <c r="I28" i="18"/>
  <c r="I26" i="18"/>
  <c r="I24" i="18"/>
  <c r="I22" i="18"/>
  <c r="I20" i="18"/>
  <c r="I18" i="18"/>
  <c r="I16" i="18"/>
  <c r="I14" i="18"/>
  <c r="I12" i="18"/>
  <c r="I10" i="18"/>
  <c r="I8" i="18"/>
  <c r="I6" i="18"/>
  <c r="I4" i="18"/>
  <c r="I34" i="18"/>
  <c r="I13" i="18"/>
  <c r="I27" i="18"/>
  <c r="I17" i="18"/>
  <c r="I9" i="18"/>
  <c r="I33" i="18"/>
  <c r="I31" i="18"/>
  <c r="I29" i="18"/>
  <c r="I25" i="18"/>
  <c r="I23" i="18"/>
  <c r="I21" i="18"/>
  <c r="I19" i="18"/>
  <c r="I15" i="18"/>
  <c r="I11" i="18"/>
  <c r="I7" i="18"/>
  <c r="I5" i="18"/>
  <c r="L3" i="18"/>
  <c r="G69" i="12" l="1"/>
  <c r="G66" i="12"/>
  <c r="G64" i="12"/>
  <c r="G62" i="12"/>
  <c r="G60" i="12"/>
  <c r="G58" i="12"/>
  <c r="G56" i="12"/>
  <c r="G54" i="12"/>
  <c r="G52" i="12"/>
  <c r="G50" i="12"/>
  <c r="G48" i="12"/>
  <c r="G46" i="12"/>
  <c r="G44" i="12"/>
  <c r="G42" i="12"/>
  <c r="G40" i="12"/>
  <c r="J38" i="12"/>
  <c r="G68" i="12"/>
  <c r="G67" i="12"/>
  <c r="G65" i="12"/>
  <c r="G63" i="12"/>
  <c r="G61" i="12"/>
  <c r="G59" i="12"/>
  <c r="G57" i="12"/>
  <c r="G55" i="12"/>
  <c r="G53" i="12"/>
  <c r="G51" i="12"/>
  <c r="G49" i="12"/>
  <c r="G47" i="12"/>
  <c r="G45" i="12"/>
  <c r="G43" i="12"/>
  <c r="G41" i="12"/>
  <c r="G39" i="12"/>
  <c r="I34" i="8"/>
  <c r="I31" i="8"/>
  <c r="I29" i="8"/>
  <c r="I25" i="8"/>
  <c r="I19" i="8"/>
  <c r="I13" i="8"/>
  <c r="I7" i="8"/>
  <c r="L3" i="8"/>
  <c r="I33" i="8"/>
  <c r="I27" i="8"/>
  <c r="I21" i="8"/>
  <c r="I17" i="8"/>
  <c r="I11" i="8"/>
  <c r="I32" i="8"/>
  <c r="I28" i="8"/>
  <c r="I24" i="8"/>
  <c r="I18" i="8"/>
  <c r="I14" i="8"/>
  <c r="I8" i="8"/>
  <c r="I23" i="8"/>
  <c r="I15" i="8"/>
  <c r="I9" i="8"/>
  <c r="I5" i="8"/>
  <c r="I20" i="8"/>
  <c r="I12" i="8"/>
  <c r="I30" i="8"/>
  <c r="I26" i="8"/>
  <c r="I22" i="8"/>
  <c r="I16" i="8"/>
  <c r="I10" i="8"/>
  <c r="I6" i="8"/>
  <c r="I4" i="8"/>
  <c r="L38" i="13"/>
  <c r="I66" i="13"/>
  <c r="I64" i="13"/>
  <c r="I62" i="13"/>
  <c r="I60" i="13"/>
  <c r="I58" i="13"/>
  <c r="I56" i="13"/>
  <c r="I54" i="13"/>
  <c r="I52" i="13"/>
  <c r="I50" i="13"/>
  <c r="I48" i="13"/>
  <c r="I46" i="13"/>
  <c r="I44" i="13"/>
  <c r="I42" i="13"/>
  <c r="I40" i="13"/>
  <c r="I65" i="13"/>
  <c r="I63" i="13"/>
  <c r="I61" i="13"/>
  <c r="I59" i="13"/>
  <c r="I57" i="13"/>
  <c r="I55" i="13"/>
  <c r="I53" i="13"/>
  <c r="I51" i="13"/>
  <c r="I49" i="13"/>
  <c r="I47" i="13"/>
  <c r="I45" i="13"/>
  <c r="I43" i="13"/>
  <c r="I41" i="13"/>
  <c r="I39" i="13"/>
  <c r="L38" i="9"/>
  <c r="I66" i="9"/>
  <c r="I64" i="9"/>
  <c r="I62" i="9"/>
  <c r="I60" i="9"/>
  <c r="I58" i="9"/>
  <c r="I56" i="9"/>
  <c r="I54" i="9"/>
  <c r="I52" i="9"/>
  <c r="I50" i="9"/>
  <c r="I48" i="9"/>
  <c r="I46" i="9"/>
  <c r="I44" i="9"/>
  <c r="I42" i="9"/>
  <c r="I40" i="9"/>
  <c r="I65" i="9"/>
  <c r="I63" i="9"/>
  <c r="I61" i="9"/>
  <c r="I59" i="9"/>
  <c r="I57" i="9"/>
  <c r="I55" i="9"/>
  <c r="I53" i="9"/>
  <c r="I51" i="9"/>
  <c r="I49" i="9"/>
  <c r="I47" i="9"/>
  <c r="I45" i="9"/>
  <c r="I43" i="9"/>
  <c r="I41" i="9"/>
  <c r="I39" i="9"/>
  <c r="J3" i="9"/>
  <c r="K22" i="18"/>
  <c r="K33" i="18"/>
  <c r="K31" i="18"/>
  <c r="K29" i="18"/>
  <c r="K27" i="18"/>
  <c r="K25" i="18"/>
  <c r="K23" i="18"/>
  <c r="K21" i="18"/>
  <c r="K19" i="18"/>
  <c r="K17" i="18"/>
  <c r="K15" i="18"/>
  <c r="K13" i="18"/>
  <c r="K11" i="18"/>
  <c r="K9" i="18"/>
  <c r="K7" i="18"/>
  <c r="K5" i="18"/>
  <c r="B38" i="18"/>
  <c r="K32" i="18"/>
  <c r="K30" i="18"/>
  <c r="K28" i="18"/>
  <c r="K26" i="18"/>
  <c r="K24" i="18"/>
  <c r="K20" i="18"/>
  <c r="K18" i="18"/>
  <c r="K16" i="18"/>
  <c r="K14" i="18"/>
  <c r="K12" i="18"/>
  <c r="K10" i="18"/>
  <c r="K8" i="18"/>
  <c r="K6" i="18"/>
  <c r="K4" i="18"/>
  <c r="L38" i="12" l="1"/>
  <c r="I66" i="12"/>
  <c r="I64" i="12"/>
  <c r="I62" i="12"/>
  <c r="I60" i="12"/>
  <c r="I58" i="12"/>
  <c r="I56" i="12"/>
  <c r="I54" i="12"/>
  <c r="I52" i="12"/>
  <c r="I50" i="12"/>
  <c r="I48" i="12"/>
  <c r="I46" i="12"/>
  <c r="I44" i="12"/>
  <c r="I42" i="12"/>
  <c r="I40" i="12"/>
  <c r="I65" i="12"/>
  <c r="I63" i="12"/>
  <c r="I61" i="12"/>
  <c r="I59" i="12"/>
  <c r="I57" i="12"/>
  <c r="I55" i="12"/>
  <c r="I53" i="12"/>
  <c r="I51" i="12"/>
  <c r="I49" i="12"/>
  <c r="I47" i="12"/>
  <c r="I45" i="12"/>
  <c r="I43" i="12"/>
  <c r="I41" i="12"/>
  <c r="I39" i="12"/>
  <c r="K33" i="8"/>
  <c r="K27" i="8"/>
  <c r="K21" i="8"/>
  <c r="K15" i="8"/>
  <c r="K7" i="8"/>
  <c r="K25" i="8"/>
  <c r="K17" i="8"/>
  <c r="K9" i="8"/>
  <c r="K32" i="8"/>
  <c r="K26" i="8"/>
  <c r="K20" i="8"/>
  <c r="K14" i="8"/>
  <c r="K8" i="8"/>
  <c r="K31" i="8"/>
  <c r="K29" i="8"/>
  <c r="K23" i="8"/>
  <c r="K19" i="8"/>
  <c r="K13" i="8"/>
  <c r="K11" i="8"/>
  <c r="K5" i="8"/>
  <c r="B38" i="8"/>
  <c r="K24" i="8"/>
  <c r="K16" i="8"/>
  <c r="K12" i="8"/>
  <c r="K6" i="8"/>
  <c r="K30" i="8"/>
  <c r="K28" i="8"/>
  <c r="K22" i="8"/>
  <c r="K18" i="8"/>
  <c r="K10" i="8"/>
  <c r="K4" i="8"/>
  <c r="K69" i="13"/>
  <c r="K66" i="13"/>
  <c r="K64" i="13"/>
  <c r="K62" i="13"/>
  <c r="K60" i="13"/>
  <c r="K58" i="13"/>
  <c r="K56" i="13"/>
  <c r="K54" i="13"/>
  <c r="K52" i="13"/>
  <c r="K50" i="13"/>
  <c r="K48" i="13"/>
  <c r="K46" i="13"/>
  <c r="K44" i="13"/>
  <c r="K42" i="13"/>
  <c r="K40" i="13"/>
  <c r="K68" i="13"/>
  <c r="K65" i="13"/>
  <c r="K63" i="13"/>
  <c r="K61" i="13"/>
  <c r="K59" i="13"/>
  <c r="K57" i="13"/>
  <c r="K55" i="13"/>
  <c r="K53" i="13"/>
  <c r="K51" i="13"/>
  <c r="K49" i="13"/>
  <c r="K47" i="13"/>
  <c r="K45" i="13"/>
  <c r="K43" i="13"/>
  <c r="K41" i="13"/>
  <c r="K39" i="13"/>
  <c r="K67" i="13"/>
  <c r="K69" i="9"/>
  <c r="K66" i="9"/>
  <c r="K64" i="9"/>
  <c r="K62" i="9"/>
  <c r="K60" i="9"/>
  <c r="K58" i="9"/>
  <c r="K56" i="9"/>
  <c r="K54" i="9"/>
  <c r="K52" i="9"/>
  <c r="K50" i="9"/>
  <c r="K48" i="9"/>
  <c r="K46" i="9"/>
  <c r="K44" i="9"/>
  <c r="K42" i="9"/>
  <c r="K40" i="9"/>
  <c r="K68" i="9"/>
  <c r="K65" i="9"/>
  <c r="K63" i="9"/>
  <c r="K61" i="9"/>
  <c r="K59" i="9"/>
  <c r="K57" i="9"/>
  <c r="K55" i="9"/>
  <c r="K53" i="9"/>
  <c r="K51" i="9"/>
  <c r="K49" i="9"/>
  <c r="K47" i="9"/>
  <c r="K45" i="9"/>
  <c r="K43" i="9"/>
  <c r="K41" i="9"/>
  <c r="K39" i="9"/>
  <c r="K67" i="9"/>
  <c r="L3" i="9"/>
  <c r="A67" i="18"/>
  <c r="A65" i="18"/>
  <c r="A63" i="18"/>
  <c r="A61" i="18"/>
  <c r="A59" i="18"/>
  <c r="A57" i="18"/>
  <c r="A55" i="18"/>
  <c r="A53" i="18"/>
  <c r="A51" i="18"/>
  <c r="A49" i="18"/>
  <c r="A47" i="18"/>
  <c r="A45" i="18"/>
  <c r="A43" i="18"/>
  <c r="A41" i="18"/>
  <c r="A39" i="18"/>
  <c r="A69" i="18"/>
  <c r="D38" i="18"/>
  <c r="A44" i="18"/>
  <c r="A68" i="18"/>
  <c r="A66" i="18"/>
  <c r="A64" i="18"/>
  <c r="A62" i="18"/>
  <c r="A60" i="18"/>
  <c r="A58" i="18"/>
  <c r="A56" i="18"/>
  <c r="A54" i="18"/>
  <c r="A52" i="18"/>
  <c r="A50" i="18"/>
  <c r="A48" i="18"/>
  <c r="A46" i="18"/>
  <c r="A42" i="18"/>
  <c r="A40" i="18"/>
  <c r="K69" i="12" l="1"/>
  <c r="K66" i="12"/>
  <c r="K64" i="12"/>
  <c r="K62" i="12"/>
  <c r="K60" i="12"/>
  <c r="K58" i="12"/>
  <c r="K56" i="12"/>
  <c r="K54" i="12"/>
  <c r="K52" i="12"/>
  <c r="K50" i="12"/>
  <c r="K48" i="12"/>
  <c r="K46" i="12"/>
  <c r="K44" i="12"/>
  <c r="K42" i="12"/>
  <c r="K40" i="12"/>
  <c r="K68" i="12"/>
  <c r="K65" i="12"/>
  <c r="K63" i="12"/>
  <c r="K61" i="12"/>
  <c r="K59" i="12"/>
  <c r="K57" i="12"/>
  <c r="K55" i="12"/>
  <c r="K53" i="12"/>
  <c r="K51" i="12"/>
  <c r="K49" i="12"/>
  <c r="K47" i="12"/>
  <c r="K45" i="12"/>
  <c r="K43" i="12"/>
  <c r="K41" i="12"/>
  <c r="K39" i="12"/>
  <c r="K67" i="12"/>
  <c r="A69" i="8"/>
  <c r="A64" i="8"/>
  <c r="A60" i="8"/>
  <c r="A54" i="8"/>
  <c r="A50" i="8"/>
  <c r="A46" i="8"/>
  <c r="A40" i="8"/>
  <c r="A62" i="8"/>
  <c r="A56" i="8"/>
  <c r="A48" i="8"/>
  <c r="A42" i="8"/>
  <c r="A65" i="8"/>
  <c r="A49" i="8"/>
  <c r="A41" i="8"/>
  <c r="A66" i="8"/>
  <c r="A58" i="8"/>
  <c r="A52" i="8"/>
  <c r="A44" i="8"/>
  <c r="A67" i="8"/>
  <c r="A53" i="8"/>
  <c r="A43" i="8"/>
  <c r="D38" i="8"/>
  <c r="A68" i="8"/>
  <c r="A63" i="8"/>
  <c r="A61" i="8"/>
  <c r="A59" i="8"/>
  <c r="A57" i="8"/>
  <c r="A55" i="8"/>
  <c r="A51" i="8"/>
  <c r="A47" i="8"/>
  <c r="A45" i="8"/>
  <c r="A39" i="8"/>
  <c r="C66" i="18"/>
  <c r="C64" i="18"/>
  <c r="C62" i="18"/>
  <c r="C60" i="18"/>
  <c r="C58" i="18"/>
  <c r="C56" i="18"/>
  <c r="C54" i="18"/>
  <c r="C52" i="18"/>
  <c r="C50" i="18"/>
  <c r="C48" i="18"/>
  <c r="C46" i="18"/>
  <c r="C44" i="18"/>
  <c r="C42" i="18"/>
  <c r="C40" i="18"/>
  <c r="C68" i="18"/>
  <c r="C67" i="18"/>
  <c r="C65" i="18"/>
  <c r="C63" i="18"/>
  <c r="C61" i="18"/>
  <c r="C59" i="18"/>
  <c r="C57" i="18"/>
  <c r="C55" i="18"/>
  <c r="C53" i="18"/>
  <c r="C51" i="18"/>
  <c r="C49" i="18"/>
  <c r="C47" i="18"/>
  <c r="C45" i="18"/>
  <c r="C43" i="18"/>
  <c r="C41" i="18"/>
  <c r="C39" i="18"/>
  <c r="F38" i="18"/>
  <c r="C64" i="8" l="1"/>
  <c r="C60" i="8"/>
  <c r="C54" i="8"/>
  <c r="C48" i="8"/>
  <c r="C42" i="8"/>
  <c r="F38" i="8"/>
  <c r="C66" i="8"/>
  <c r="C58" i="8"/>
  <c r="C52" i="8"/>
  <c r="C44" i="8"/>
  <c r="C68" i="8"/>
  <c r="C67" i="8"/>
  <c r="C43" i="8"/>
  <c r="C62" i="8"/>
  <c r="C56" i="8"/>
  <c r="C50" i="8"/>
  <c r="C46" i="8"/>
  <c r="C40" i="8"/>
  <c r="C65" i="8"/>
  <c r="C47" i="8"/>
  <c r="C63" i="8"/>
  <c r="C61" i="8"/>
  <c r="C59" i="8"/>
  <c r="C57" i="8"/>
  <c r="C55" i="8"/>
  <c r="C53" i="8"/>
  <c r="C51" i="8"/>
  <c r="C49" i="8"/>
  <c r="C45" i="8"/>
  <c r="C41" i="8"/>
  <c r="C39" i="8"/>
  <c r="E69" i="18"/>
  <c r="E63" i="18"/>
  <c r="E59" i="18"/>
  <c r="E55" i="18"/>
  <c r="E47" i="18"/>
  <c r="E61" i="18"/>
  <c r="E57" i="18"/>
  <c r="E51" i="18"/>
  <c r="E43" i="18"/>
  <c r="E41" i="18"/>
  <c r="E66" i="18"/>
  <c r="E64" i="18"/>
  <c r="E62" i="18"/>
  <c r="E60" i="18"/>
  <c r="E58" i="18"/>
  <c r="E56" i="18"/>
  <c r="E54" i="18"/>
  <c r="E52" i="18"/>
  <c r="E50" i="18"/>
  <c r="E48" i="18"/>
  <c r="E46" i="18"/>
  <c r="E44" i="18"/>
  <c r="E42" i="18"/>
  <c r="E40" i="18"/>
  <c r="E65" i="18"/>
  <c r="E49" i="18"/>
  <c r="E39" i="18"/>
  <c r="E68" i="18"/>
  <c r="E67" i="18"/>
  <c r="E53" i="18"/>
  <c r="E45" i="18"/>
  <c r="H38" i="18"/>
  <c r="E61" i="8" l="1"/>
  <c r="H38" i="8"/>
  <c r="E59" i="8"/>
  <c r="E66" i="8"/>
  <c r="E64" i="8"/>
  <c r="E62" i="8"/>
  <c r="E60" i="8"/>
  <c r="E58" i="8"/>
  <c r="E56" i="8"/>
  <c r="E54" i="8"/>
  <c r="E52" i="8"/>
  <c r="E50" i="8"/>
  <c r="E48" i="8"/>
  <c r="E46" i="8"/>
  <c r="E44" i="8"/>
  <c r="E42" i="8"/>
  <c r="E40" i="8"/>
  <c r="E68" i="8"/>
  <c r="E57" i="8"/>
  <c r="E63" i="8"/>
  <c r="E55" i="8"/>
  <c r="E49" i="8"/>
  <c r="E45" i="8"/>
  <c r="E39" i="8"/>
  <c r="E67" i="8"/>
  <c r="E53" i="8"/>
  <c r="E47" i="8"/>
  <c r="E43" i="8"/>
  <c r="E65" i="8"/>
  <c r="E51" i="8"/>
  <c r="E41" i="8"/>
  <c r="E69" i="8"/>
  <c r="G69" i="18"/>
  <c r="G63" i="18"/>
  <c r="G57" i="18"/>
  <c r="G49" i="18"/>
  <c r="G41" i="18"/>
  <c r="G66" i="18"/>
  <c r="G64" i="18"/>
  <c r="G62" i="18"/>
  <c r="G60" i="18"/>
  <c r="G58" i="18"/>
  <c r="G56" i="18"/>
  <c r="G54" i="18"/>
  <c r="G52" i="18"/>
  <c r="G50" i="18"/>
  <c r="G48" i="18"/>
  <c r="G46" i="18"/>
  <c r="G44" i="18"/>
  <c r="G42" i="18"/>
  <c r="G40" i="18"/>
  <c r="G61" i="18"/>
  <c r="G53" i="18"/>
  <c r="G45" i="18"/>
  <c r="G68" i="18"/>
  <c r="G65" i="18"/>
  <c r="G59" i="18"/>
  <c r="G51" i="18"/>
  <c r="G43" i="18"/>
  <c r="G67" i="18"/>
  <c r="G55" i="18"/>
  <c r="G47" i="18"/>
  <c r="G39" i="18"/>
  <c r="J38" i="18"/>
  <c r="G65" i="8" l="1"/>
  <c r="G66" i="8"/>
  <c r="G64" i="8"/>
  <c r="G62" i="8"/>
  <c r="G60" i="8"/>
  <c r="G58" i="8"/>
  <c r="G56" i="8"/>
  <c r="G54" i="8"/>
  <c r="G52" i="8"/>
  <c r="G50" i="8"/>
  <c r="G48" i="8"/>
  <c r="G46" i="8"/>
  <c r="G44" i="8"/>
  <c r="G42" i="8"/>
  <c r="G40" i="8"/>
  <c r="G61" i="8"/>
  <c r="G68" i="8"/>
  <c r="G63" i="8"/>
  <c r="G67" i="8"/>
  <c r="G59" i="8"/>
  <c r="G53" i="8"/>
  <c r="G51" i="8"/>
  <c r="G49" i="8"/>
  <c r="G47" i="8"/>
  <c r="G45" i="8"/>
  <c r="G43" i="8"/>
  <c r="G41" i="8"/>
  <c r="G39" i="8"/>
  <c r="G55" i="8"/>
  <c r="G57" i="8"/>
  <c r="G69" i="8"/>
  <c r="J38" i="8"/>
  <c r="L38" i="18"/>
  <c r="I66" i="18"/>
  <c r="I64" i="18"/>
  <c r="I62" i="18"/>
  <c r="I60" i="18"/>
  <c r="I58" i="18"/>
  <c r="I56" i="18"/>
  <c r="I54" i="18"/>
  <c r="I52" i="18"/>
  <c r="I50" i="18"/>
  <c r="I48" i="18"/>
  <c r="I46" i="18"/>
  <c r="I44" i="18"/>
  <c r="I42" i="18"/>
  <c r="I40" i="18"/>
  <c r="I65" i="18"/>
  <c r="I57" i="18"/>
  <c r="I51" i="18"/>
  <c r="I43" i="18"/>
  <c r="I61" i="18"/>
  <c r="I45" i="18"/>
  <c r="I59" i="18"/>
  <c r="I53" i="18"/>
  <c r="I47" i="18"/>
  <c r="I41" i="18"/>
  <c r="I63" i="18"/>
  <c r="I55" i="18"/>
  <c r="I49" i="18"/>
  <c r="I39" i="18"/>
  <c r="I66" i="8" l="1"/>
  <c r="I64" i="8"/>
  <c r="I62" i="8"/>
  <c r="I60" i="8"/>
  <c r="I58" i="8"/>
  <c r="I56" i="8"/>
  <c r="I54" i="8"/>
  <c r="I52" i="8"/>
  <c r="I50" i="8"/>
  <c r="I48" i="8"/>
  <c r="I46" i="8"/>
  <c r="I44" i="8"/>
  <c r="I42" i="8"/>
  <c r="I40" i="8"/>
  <c r="I41" i="8"/>
  <c r="I45" i="8"/>
  <c r="I43" i="8"/>
  <c r="I65" i="8"/>
  <c r="I63" i="8"/>
  <c r="I61" i="8"/>
  <c r="I59" i="8"/>
  <c r="I57" i="8"/>
  <c r="I55" i="8"/>
  <c r="I53" i="8"/>
  <c r="I51" i="8"/>
  <c r="I49" i="8"/>
  <c r="I47" i="8"/>
  <c r="I39" i="8"/>
  <c r="L38" i="8"/>
  <c r="K66" i="18"/>
  <c r="K64" i="18"/>
  <c r="K62" i="18"/>
  <c r="K60" i="18"/>
  <c r="K58" i="18"/>
  <c r="K56" i="18"/>
  <c r="K54" i="18"/>
  <c r="K52" i="18"/>
  <c r="K50" i="18"/>
  <c r="K48" i="18"/>
  <c r="K46" i="18"/>
  <c r="K44" i="18"/>
  <c r="K42" i="18"/>
  <c r="K40" i="18"/>
  <c r="K65" i="18"/>
  <c r="K57" i="18"/>
  <c r="K51" i="18"/>
  <c r="K47" i="18"/>
  <c r="K43" i="18"/>
  <c r="K39" i="18"/>
  <c r="K68" i="18"/>
  <c r="K63" i="18"/>
  <c r="K61" i="18"/>
  <c r="K59" i="18"/>
  <c r="K55" i="18"/>
  <c r="K53" i="18"/>
  <c r="K49" i="18"/>
  <c r="K45" i="18"/>
  <c r="K41" i="18"/>
  <c r="K67" i="18"/>
  <c r="K69" i="18"/>
  <c r="K65" i="8" l="1"/>
  <c r="K59" i="8"/>
  <c r="K55" i="8"/>
  <c r="K51" i="8"/>
  <c r="K45" i="8"/>
  <c r="K41" i="8"/>
  <c r="K68" i="8"/>
  <c r="K61" i="8"/>
  <c r="K47" i="8"/>
  <c r="K39" i="8"/>
  <c r="K63" i="8"/>
  <c r="K57" i="8"/>
  <c r="K53" i="8"/>
  <c r="K49" i="8"/>
  <c r="K43" i="8"/>
  <c r="K67" i="8"/>
  <c r="K69" i="8"/>
  <c r="K44" i="8"/>
  <c r="K64" i="8"/>
  <c r="K62" i="8"/>
  <c r="K54" i="8"/>
  <c r="K66" i="8"/>
  <c r="K42" i="8"/>
  <c r="K40" i="8"/>
  <c r="K60" i="8"/>
  <c r="K58" i="8"/>
  <c r="K56" i="8"/>
  <c r="K52" i="8"/>
  <c r="K50" i="8"/>
  <c r="K48" i="8"/>
  <c r="K46" i="8"/>
  <c r="K3" i="13" l="1"/>
  <c r="I3" i="13"/>
  <c r="G3" i="13"/>
  <c r="E3" i="13"/>
  <c r="D3" i="13"/>
  <c r="C3" i="13"/>
  <c r="B3" i="13"/>
  <c r="K38" i="16"/>
  <c r="I38" i="16"/>
  <c r="G38" i="16"/>
  <c r="E38" i="16"/>
  <c r="C38" i="16"/>
  <c r="A38" i="16"/>
  <c r="G37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K3" i="16"/>
  <c r="I3" i="16"/>
  <c r="G3" i="16"/>
  <c r="E3" i="16"/>
  <c r="D3" i="16"/>
  <c r="C3" i="16"/>
  <c r="B3" i="16"/>
  <c r="K38" i="15"/>
  <c r="I38" i="15"/>
  <c r="G38" i="15"/>
  <c r="E38" i="15"/>
  <c r="C38" i="15"/>
  <c r="A38" i="15"/>
  <c r="G37" i="15"/>
  <c r="A33" i="15"/>
  <c r="A31" i="15"/>
  <c r="A29" i="15"/>
  <c r="A27" i="15"/>
  <c r="A25" i="15"/>
  <c r="A23" i="15"/>
  <c r="A21" i="15"/>
  <c r="A19" i="15"/>
  <c r="A17" i="15"/>
  <c r="A15" i="15"/>
  <c r="A13" i="15"/>
  <c r="A11" i="15"/>
  <c r="A9" i="15"/>
  <c r="A7" i="15"/>
  <c r="A5" i="15"/>
  <c r="K3" i="15"/>
  <c r="I3" i="15"/>
  <c r="G3" i="15"/>
  <c r="E3" i="15"/>
  <c r="C3" i="15"/>
  <c r="B3" i="15"/>
  <c r="K38" i="14"/>
  <c r="I38" i="14"/>
  <c r="G38" i="14"/>
  <c r="E38" i="14"/>
  <c r="C38" i="14"/>
  <c r="A38" i="14"/>
  <c r="G37" i="14"/>
  <c r="A32" i="14"/>
  <c r="A30" i="14"/>
  <c r="A28" i="14"/>
  <c r="A26" i="14"/>
  <c r="A24" i="14"/>
  <c r="A22" i="14"/>
  <c r="A20" i="14"/>
  <c r="A18" i="14"/>
  <c r="A16" i="14"/>
  <c r="A14" i="14"/>
  <c r="A12" i="14"/>
  <c r="A10" i="14"/>
  <c r="A8" i="14"/>
  <c r="A6" i="14"/>
  <c r="A4" i="14"/>
  <c r="K3" i="14"/>
  <c r="I3" i="14"/>
  <c r="G3" i="14"/>
  <c r="E3" i="14"/>
  <c r="D3" i="14"/>
  <c r="C34" i="14" s="1"/>
  <c r="C3" i="14"/>
  <c r="B3" i="14"/>
  <c r="K38" i="3"/>
  <c r="I38" i="3"/>
  <c r="G38" i="3"/>
  <c r="E38" i="3"/>
  <c r="C38" i="3"/>
  <c r="A38" i="3"/>
  <c r="G37" i="3"/>
  <c r="A33" i="3"/>
  <c r="A31" i="3"/>
  <c r="A29" i="3"/>
  <c r="A27" i="3"/>
  <c r="A25" i="3"/>
  <c r="C23" i="3"/>
  <c r="A23" i="3"/>
  <c r="A21" i="3"/>
  <c r="A19" i="3"/>
  <c r="A17" i="3"/>
  <c r="A15" i="3"/>
  <c r="C13" i="3"/>
  <c r="A13" i="3"/>
  <c r="A11" i="3"/>
  <c r="A9" i="3"/>
  <c r="A7" i="3"/>
  <c r="A5" i="3"/>
  <c r="K3" i="3"/>
  <c r="I3" i="3"/>
  <c r="G3" i="3"/>
  <c r="E3" i="3"/>
  <c r="D3" i="3"/>
  <c r="C29" i="3" s="1"/>
  <c r="C3" i="3"/>
  <c r="B3" i="3"/>
  <c r="A1" i="12"/>
  <c r="B1" i="12" s="1"/>
  <c r="A1" i="13"/>
  <c r="A1" i="8"/>
  <c r="A1" i="18"/>
  <c r="A1" i="16"/>
  <c r="A1" i="15"/>
  <c r="B1" i="15" s="1"/>
  <c r="A1" i="14"/>
  <c r="A1" i="3"/>
  <c r="B1" i="3"/>
  <c r="B1" i="14"/>
  <c r="B1" i="16"/>
  <c r="B1" i="8"/>
  <c r="B1" i="13"/>
  <c r="F3" i="13" l="1"/>
  <c r="C32" i="16"/>
  <c r="C30" i="16"/>
  <c r="C28" i="16"/>
  <c r="C26" i="16"/>
  <c r="C24" i="16"/>
  <c r="C22" i="16"/>
  <c r="C20" i="16"/>
  <c r="C18" i="16"/>
  <c r="C16" i="16"/>
  <c r="C14" i="16"/>
  <c r="C12" i="16"/>
  <c r="C10" i="16"/>
  <c r="C8" i="16"/>
  <c r="C6" i="16"/>
  <c r="C4" i="16"/>
  <c r="C34" i="16"/>
  <c r="C33" i="16"/>
  <c r="C31" i="16"/>
  <c r="C29" i="16"/>
  <c r="C27" i="16"/>
  <c r="C25" i="16"/>
  <c r="C23" i="16"/>
  <c r="C21" i="16"/>
  <c r="C19" i="16"/>
  <c r="C17" i="16"/>
  <c r="C15" i="16"/>
  <c r="C13" i="16"/>
  <c r="C11" i="16"/>
  <c r="C9" i="16"/>
  <c r="C7" i="16"/>
  <c r="C5" i="16"/>
  <c r="H3" i="16"/>
  <c r="F3" i="16"/>
  <c r="A6" i="15"/>
  <c r="A10" i="15"/>
  <c r="A16" i="15"/>
  <c r="A22" i="15"/>
  <c r="A26" i="15"/>
  <c r="A32" i="15"/>
  <c r="A8" i="15"/>
  <c r="A14" i="15"/>
  <c r="A20" i="15"/>
  <c r="D3" i="15"/>
  <c r="A4" i="15"/>
  <c r="A12" i="15"/>
  <c r="A18" i="15"/>
  <c r="A24" i="15"/>
  <c r="A28" i="15"/>
  <c r="A30" i="15"/>
  <c r="F3" i="15"/>
  <c r="F3" i="14"/>
  <c r="A5" i="14"/>
  <c r="A7" i="14"/>
  <c r="A9" i="14"/>
  <c r="A11" i="14"/>
  <c r="A13" i="14"/>
  <c r="A15" i="14"/>
  <c r="A17" i="14"/>
  <c r="A19" i="14"/>
  <c r="A21" i="14"/>
  <c r="A23" i="14"/>
  <c r="A25" i="14"/>
  <c r="A27" i="14"/>
  <c r="A29" i="14"/>
  <c r="A31" i="14"/>
  <c r="A33" i="14"/>
  <c r="C5" i="14"/>
  <c r="C9" i="14"/>
  <c r="C13" i="14"/>
  <c r="C17" i="14"/>
  <c r="C21" i="14"/>
  <c r="C25" i="14"/>
  <c r="C29" i="14"/>
  <c r="C33" i="14"/>
  <c r="C7" i="14"/>
  <c r="C11" i="14"/>
  <c r="C15" i="14"/>
  <c r="C19" i="14"/>
  <c r="C23" i="14"/>
  <c r="C27" i="14"/>
  <c r="C31" i="14"/>
  <c r="C4" i="14"/>
  <c r="C6" i="14"/>
  <c r="C8" i="14"/>
  <c r="C10" i="14"/>
  <c r="C12" i="14"/>
  <c r="C14" i="14"/>
  <c r="C16" i="14"/>
  <c r="C18" i="14"/>
  <c r="C20" i="14"/>
  <c r="C22" i="14"/>
  <c r="C24" i="14"/>
  <c r="C26" i="14"/>
  <c r="C28" i="14"/>
  <c r="C30" i="14"/>
  <c r="C32" i="14"/>
  <c r="C21" i="3"/>
  <c r="C7" i="3"/>
  <c r="C31" i="3"/>
  <c r="C17" i="3"/>
  <c r="F3" i="3"/>
  <c r="C11" i="3"/>
  <c r="C27" i="3"/>
  <c r="C9" i="3"/>
  <c r="C33" i="3"/>
  <c r="C5" i="3"/>
  <c r="C32" i="3"/>
  <c r="C30" i="3"/>
  <c r="C28" i="3"/>
  <c r="C26" i="3"/>
  <c r="C24" i="3"/>
  <c r="C22" i="3"/>
  <c r="C20" i="3"/>
  <c r="C18" i="3"/>
  <c r="C16" i="3"/>
  <c r="C14" i="3"/>
  <c r="C12" i="3"/>
  <c r="C10" i="3"/>
  <c r="C8" i="3"/>
  <c r="C6" i="3"/>
  <c r="C4" i="3"/>
  <c r="C34" i="3"/>
  <c r="C15" i="3"/>
  <c r="C19" i="3"/>
  <c r="C25" i="3"/>
  <c r="A4" i="3"/>
  <c r="A6" i="3"/>
  <c r="A8" i="3"/>
  <c r="A10" i="3"/>
  <c r="A12" i="3"/>
  <c r="A14" i="3"/>
  <c r="A16" i="3"/>
  <c r="A18" i="3"/>
  <c r="A20" i="3"/>
  <c r="A22" i="3"/>
  <c r="A24" i="3"/>
  <c r="A26" i="3"/>
  <c r="A28" i="3"/>
  <c r="A30" i="3"/>
  <c r="A32" i="3"/>
  <c r="A2" i="18"/>
  <c r="B1" i="18"/>
  <c r="A2" i="16"/>
  <c r="A2" i="15"/>
  <c r="A2" i="14"/>
  <c r="H3" i="13" l="1"/>
  <c r="G32" i="16"/>
  <c r="G30" i="16"/>
  <c r="G28" i="16"/>
  <c r="G34" i="16"/>
  <c r="G33" i="16"/>
  <c r="G31" i="16"/>
  <c r="G29" i="16"/>
  <c r="G27" i="16"/>
  <c r="G25" i="16"/>
  <c r="G23" i="16"/>
  <c r="G21" i="16"/>
  <c r="G24" i="16"/>
  <c r="G9" i="16"/>
  <c r="G4" i="16"/>
  <c r="G13" i="16"/>
  <c r="G8" i="16"/>
  <c r="G22" i="16"/>
  <c r="G12" i="16"/>
  <c r="J3" i="16"/>
  <c r="G7" i="16"/>
  <c r="G18" i="16"/>
  <c r="G11" i="16"/>
  <c r="G6" i="16"/>
  <c r="G26" i="16"/>
  <c r="G20" i="16"/>
  <c r="G15" i="16"/>
  <c r="G10" i="16"/>
  <c r="G17" i="16"/>
  <c r="G16" i="16"/>
  <c r="G5" i="16"/>
  <c r="G19" i="16"/>
  <c r="G14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E9" i="16"/>
  <c r="E7" i="16"/>
  <c r="E5" i="16"/>
  <c r="E32" i="16"/>
  <c r="E14" i="16"/>
  <c r="E18" i="16"/>
  <c r="E24" i="16"/>
  <c r="E4" i="16"/>
  <c r="E30" i="16"/>
  <c r="E16" i="16"/>
  <c r="E6" i="16"/>
  <c r="E28" i="16"/>
  <c r="E22" i="16"/>
  <c r="E26" i="16"/>
  <c r="E20" i="16"/>
  <c r="E12" i="16"/>
  <c r="E10" i="16"/>
  <c r="E8" i="16"/>
  <c r="C30" i="15"/>
  <c r="C24" i="15"/>
  <c r="C20" i="15"/>
  <c r="C16" i="15"/>
  <c r="C12" i="15"/>
  <c r="C10" i="15"/>
  <c r="C6" i="15"/>
  <c r="C32" i="15"/>
  <c r="C28" i="15"/>
  <c r="C22" i="15"/>
  <c r="C18" i="15"/>
  <c r="C14" i="15"/>
  <c r="C8" i="15"/>
  <c r="C4" i="15"/>
  <c r="C34" i="15"/>
  <c r="C26" i="15"/>
  <c r="C19" i="15"/>
  <c r="C11" i="15"/>
  <c r="C5" i="15"/>
  <c r="C17" i="15"/>
  <c r="C7" i="15"/>
  <c r="C33" i="15"/>
  <c r="C31" i="15"/>
  <c r="C29" i="15"/>
  <c r="C27" i="15"/>
  <c r="C25" i="15"/>
  <c r="C23" i="15"/>
  <c r="C21" i="15"/>
  <c r="C15" i="15"/>
  <c r="C13" i="15"/>
  <c r="C9" i="15"/>
  <c r="E32" i="15"/>
  <c r="E28" i="15"/>
  <c r="E22" i="15"/>
  <c r="E20" i="15"/>
  <c r="E14" i="15"/>
  <c r="E10" i="15"/>
  <c r="E6" i="15"/>
  <c r="E4" i="15"/>
  <c r="E30" i="15"/>
  <c r="E26" i="15"/>
  <c r="E24" i="15"/>
  <c r="E18" i="15"/>
  <c r="E16" i="15"/>
  <c r="E12" i="15"/>
  <c r="E8" i="15"/>
  <c r="E33" i="15"/>
  <c r="E31" i="15"/>
  <c r="E29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H3" i="15"/>
  <c r="E32" i="14"/>
  <c r="E30" i="14"/>
  <c r="E28" i="14"/>
  <c r="E26" i="14"/>
  <c r="E24" i="14"/>
  <c r="E22" i="14"/>
  <c r="E20" i="14"/>
  <c r="E18" i="14"/>
  <c r="E16" i="14"/>
  <c r="E14" i="14"/>
  <c r="E12" i="14"/>
  <c r="E10" i="14"/>
  <c r="E8" i="14"/>
  <c r="E6" i="14"/>
  <c r="E4" i="14"/>
  <c r="H3" i="14"/>
  <c r="E33" i="14"/>
  <c r="E31" i="14"/>
  <c r="E29" i="14"/>
  <c r="E27" i="14"/>
  <c r="E25" i="14"/>
  <c r="E23" i="14"/>
  <c r="E21" i="14"/>
  <c r="E19" i="14"/>
  <c r="E17" i="14"/>
  <c r="E15" i="14"/>
  <c r="E13" i="14"/>
  <c r="E11" i="14"/>
  <c r="E9" i="14"/>
  <c r="E7" i="14"/>
  <c r="E5" i="14"/>
  <c r="E32" i="3"/>
  <c r="E30" i="3"/>
  <c r="E28" i="3"/>
  <c r="E26" i="3"/>
  <c r="E24" i="3"/>
  <c r="E22" i="3"/>
  <c r="E20" i="3"/>
  <c r="E18" i="3"/>
  <c r="E16" i="3"/>
  <c r="E14" i="3"/>
  <c r="E12" i="3"/>
  <c r="E10" i="3"/>
  <c r="E8" i="3"/>
  <c r="E6" i="3"/>
  <c r="E4" i="3"/>
  <c r="E29" i="3"/>
  <c r="E23" i="3"/>
  <c r="E19" i="3"/>
  <c r="E13" i="3"/>
  <c r="E9" i="3"/>
  <c r="E5" i="3"/>
  <c r="E33" i="3"/>
  <c r="E31" i="3"/>
  <c r="E27" i="3"/>
  <c r="E25" i="3"/>
  <c r="E21" i="3"/>
  <c r="E17" i="3"/>
  <c r="E15" i="3"/>
  <c r="E11" i="3"/>
  <c r="E7" i="3"/>
  <c r="H3" i="3"/>
  <c r="A2" i="13"/>
  <c r="J3" i="13" l="1"/>
  <c r="I32" i="16"/>
  <c r="I30" i="16"/>
  <c r="I28" i="16"/>
  <c r="I26" i="16"/>
  <c r="I24" i="16"/>
  <c r="I22" i="16"/>
  <c r="I20" i="16"/>
  <c r="I18" i="16"/>
  <c r="I16" i="16"/>
  <c r="I14" i="16"/>
  <c r="I12" i="16"/>
  <c r="I10" i="16"/>
  <c r="I8" i="16"/>
  <c r="I6" i="16"/>
  <c r="I4" i="16"/>
  <c r="I33" i="16"/>
  <c r="I31" i="16"/>
  <c r="I29" i="16"/>
  <c r="I27" i="16"/>
  <c r="I25" i="16"/>
  <c r="I23" i="16"/>
  <c r="I21" i="16"/>
  <c r="I19" i="16"/>
  <c r="I17" i="16"/>
  <c r="I15" i="16"/>
  <c r="I13" i="16"/>
  <c r="I11" i="16"/>
  <c r="I9" i="16"/>
  <c r="I7" i="16"/>
  <c r="I5" i="16"/>
  <c r="I34" i="16"/>
  <c r="L3" i="16"/>
  <c r="G34" i="15"/>
  <c r="G32" i="15"/>
  <c r="G30" i="15"/>
  <c r="G28" i="15"/>
  <c r="G26" i="15"/>
  <c r="G24" i="15"/>
  <c r="G22" i="15"/>
  <c r="G20" i="15"/>
  <c r="G18" i="15"/>
  <c r="G16" i="15"/>
  <c r="G14" i="15"/>
  <c r="G12" i="15"/>
  <c r="G10" i="15"/>
  <c r="G8" i="15"/>
  <c r="G6" i="15"/>
  <c r="G4" i="15"/>
  <c r="G33" i="15"/>
  <c r="G31" i="15"/>
  <c r="G29" i="15"/>
  <c r="G27" i="15"/>
  <c r="G25" i="15"/>
  <c r="G23" i="15"/>
  <c r="G21" i="15"/>
  <c r="G19" i="15"/>
  <c r="G17" i="15"/>
  <c r="G15" i="15"/>
  <c r="G13" i="15"/>
  <c r="G11" i="15"/>
  <c r="G9" i="15"/>
  <c r="G7" i="15"/>
  <c r="G5" i="15"/>
  <c r="J3" i="15"/>
  <c r="G16" i="14"/>
  <c r="G6" i="14"/>
  <c r="G32" i="14"/>
  <c r="G30" i="14"/>
  <c r="G26" i="14"/>
  <c r="G24" i="14"/>
  <c r="G22" i="14"/>
  <c r="G14" i="14"/>
  <c r="G10" i="14"/>
  <c r="G4" i="14"/>
  <c r="G34" i="14"/>
  <c r="G33" i="14"/>
  <c r="G31" i="14"/>
  <c r="G29" i="14"/>
  <c r="G27" i="14"/>
  <c r="G25" i="14"/>
  <c r="G23" i="14"/>
  <c r="G21" i="14"/>
  <c r="G19" i="14"/>
  <c r="G17" i="14"/>
  <c r="G15" i="14"/>
  <c r="G13" i="14"/>
  <c r="G11" i="14"/>
  <c r="G9" i="14"/>
  <c r="G7" i="14"/>
  <c r="G5" i="14"/>
  <c r="J3" i="14"/>
  <c r="G28" i="14"/>
  <c r="G20" i="14"/>
  <c r="G12" i="14"/>
  <c r="G8" i="14"/>
  <c r="G34" i="3"/>
  <c r="G31" i="3"/>
  <c r="G29" i="3"/>
  <c r="G25" i="3"/>
  <c r="G21" i="3"/>
  <c r="G17" i="3"/>
  <c r="G13" i="3"/>
  <c r="G9" i="3"/>
  <c r="G5" i="3"/>
  <c r="G33" i="3"/>
  <c r="G27" i="3"/>
  <c r="G23" i="3"/>
  <c r="G19" i="3"/>
  <c r="G15" i="3"/>
  <c r="G11" i="3"/>
  <c r="G7" i="3"/>
  <c r="G16" i="3"/>
  <c r="G10" i="3"/>
  <c r="G4" i="3"/>
  <c r="G30" i="3"/>
  <c r="G6" i="3"/>
  <c r="G14" i="3"/>
  <c r="G28" i="3"/>
  <c r="G20" i="3"/>
  <c r="G24" i="3"/>
  <c r="G18" i="3"/>
  <c r="G26" i="3"/>
  <c r="G32" i="3"/>
  <c r="G8" i="3"/>
  <c r="G22" i="3"/>
  <c r="G12" i="3"/>
  <c r="J3" i="3"/>
  <c r="K3" i="12"/>
  <c r="I3" i="12"/>
  <c r="G3" i="12"/>
  <c r="E3" i="12"/>
  <c r="C3" i="12"/>
  <c r="B3" i="12"/>
  <c r="A2" i="12"/>
  <c r="L3" i="13" l="1"/>
  <c r="K32" i="16"/>
  <c r="K30" i="16"/>
  <c r="K28" i="16"/>
  <c r="K26" i="16"/>
  <c r="K24" i="16"/>
  <c r="K22" i="16"/>
  <c r="K20" i="16"/>
  <c r="K18" i="16"/>
  <c r="K16" i="16"/>
  <c r="K14" i="16"/>
  <c r="K12" i="16"/>
  <c r="K10" i="16"/>
  <c r="K8" i="16"/>
  <c r="K6" i="16"/>
  <c r="K4" i="16"/>
  <c r="K33" i="16"/>
  <c r="K31" i="16"/>
  <c r="K29" i="16"/>
  <c r="K27" i="16"/>
  <c r="K25" i="16"/>
  <c r="K23" i="16"/>
  <c r="K21" i="16"/>
  <c r="K19" i="16"/>
  <c r="K17" i="16"/>
  <c r="K15" i="16"/>
  <c r="K13" i="16"/>
  <c r="K11" i="16"/>
  <c r="K9" i="16"/>
  <c r="K7" i="16"/>
  <c r="K5" i="16"/>
  <c r="B38" i="16"/>
  <c r="I19" i="15"/>
  <c r="I5" i="15"/>
  <c r="I32" i="15"/>
  <c r="I30" i="15"/>
  <c r="I28" i="15"/>
  <c r="I26" i="15"/>
  <c r="I24" i="15"/>
  <c r="I22" i="15"/>
  <c r="I20" i="15"/>
  <c r="I18" i="15"/>
  <c r="I16" i="15"/>
  <c r="I14" i="15"/>
  <c r="I12" i="15"/>
  <c r="I10" i="15"/>
  <c r="I8" i="15"/>
  <c r="I6" i="15"/>
  <c r="I4" i="15"/>
  <c r="I34" i="15"/>
  <c r="I23" i="15"/>
  <c r="I13" i="15"/>
  <c r="I31" i="15"/>
  <c r="I21" i="15"/>
  <c r="I15" i="15"/>
  <c r="I9" i="15"/>
  <c r="I33" i="15"/>
  <c r="I29" i="15"/>
  <c r="I27" i="15"/>
  <c r="I25" i="15"/>
  <c r="I17" i="15"/>
  <c r="I11" i="15"/>
  <c r="I7" i="15"/>
  <c r="L3" i="15"/>
  <c r="I32" i="14"/>
  <c r="I30" i="14"/>
  <c r="I28" i="14"/>
  <c r="I26" i="14"/>
  <c r="I24" i="14"/>
  <c r="I22" i="14"/>
  <c r="I20" i="14"/>
  <c r="I18" i="14"/>
  <c r="I16" i="14"/>
  <c r="I14" i="14"/>
  <c r="I12" i="14"/>
  <c r="I10" i="14"/>
  <c r="I8" i="14"/>
  <c r="I6" i="14"/>
  <c r="I4" i="14"/>
  <c r="I34" i="14"/>
  <c r="L3" i="14"/>
  <c r="I33" i="14"/>
  <c r="I31" i="14"/>
  <c r="I29" i="14"/>
  <c r="I27" i="14"/>
  <c r="I25" i="14"/>
  <c r="I23" i="14"/>
  <c r="I21" i="14"/>
  <c r="I19" i="14"/>
  <c r="I17" i="14"/>
  <c r="I15" i="14"/>
  <c r="I13" i="14"/>
  <c r="I11" i="14"/>
  <c r="I9" i="14"/>
  <c r="I7" i="14"/>
  <c r="I5" i="14"/>
  <c r="I34" i="3"/>
  <c r="I27" i="3"/>
  <c r="I21" i="3"/>
  <c r="I17" i="3"/>
  <c r="I13" i="3"/>
  <c r="I9" i="3"/>
  <c r="I5" i="3"/>
  <c r="I33" i="3"/>
  <c r="I31" i="3"/>
  <c r="I29" i="3"/>
  <c r="I25" i="3"/>
  <c r="I23" i="3"/>
  <c r="I19" i="3"/>
  <c r="I15" i="3"/>
  <c r="I11" i="3"/>
  <c r="I7" i="3"/>
  <c r="I30" i="3"/>
  <c r="I6" i="3"/>
  <c r="I24" i="3"/>
  <c r="I20" i="3"/>
  <c r="I4" i="3"/>
  <c r="I10" i="3"/>
  <c r="I14" i="3"/>
  <c r="I32" i="3"/>
  <c r="I8" i="3"/>
  <c r="I28" i="3"/>
  <c r="I22" i="3"/>
  <c r="I12" i="3"/>
  <c r="I16" i="3"/>
  <c r="I26" i="3"/>
  <c r="I18" i="3"/>
  <c r="L3" i="3"/>
  <c r="D3" i="12"/>
  <c r="A2" i="8"/>
  <c r="A67" i="16" l="1"/>
  <c r="A65" i="16"/>
  <c r="A63" i="16"/>
  <c r="A61" i="16"/>
  <c r="A59" i="16"/>
  <c r="A57" i="16"/>
  <c r="A55" i="16"/>
  <c r="A53" i="16"/>
  <c r="A51" i="16"/>
  <c r="A49" i="16"/>
  <c r="A47" i="16"/>
  <c r="A45" i="16"/>
  <c r="A43" i="16"/>
  <c r="A41" i="16"/>
  <c r="A39" i="16"/>
  <c r="A66" i="16"/>
  <c r="A64" i="16"/>
  <c r="A62" i="16"/>
  <c r="A60" i="16"/>
  <c r="A58" i="16"/>
  <c r="A56" i="16"/>
  <c r="A54" i="16"/>
  <c r="A52" i="16"/>
  <c r="A50" i="16"/>
  <c r="A48" i="16"/>
  <c r="A46" i="16"/>
  <c r="A44" i="16"/>
  <c r="A42" i="16"/>
  <c r="A40" i="16"/>
  <c r="A68" i="16"/>
  <c r="A69" i="16"/>
  <c r="D38" i="16"/>
  <c r="K32" i="15"/>
  <c r="K30" i="15"/>
  <c r="K28" i="15"/>
  <c r="K26" i="15"/>
  <c r="K24" i="15"/>
  <c r="K22" i="15"/>
  <c r="K20" i="15"/>
  <c r="K18" i="15"/>
  <c r="K16" i="15"/>
  <c r="K14" i="15"/>
  <c r="K12" i="15"/>
  <c r="K10" i="15"/>
  <c r="K8" i="15"/>
  <c r="K6" i="15"/>
  <c r="K4" i="15"/>
  <c r="K27" i="15"/>
  <c r="K19" i="15"/>
  <c r="K11" i="15"/>
  <c r="K7" i="15"/>
  <c r="K31" i="15"/>
  <c r="K21" i="15"/>
  <c r="K13" i="15"/>
  <c r="K5" i="15"/>
  <c r="K33" i="15"/>
  <c r="K29" i="15"/>
  <c r="K25" i="15"/>
  <c r="K23" i="15"/>
  <c r="K17" i="15"/>
  <c r="K15" i="15"/>
  <c r="K9" i="15"/>
  <c r="B38" i="15"/>
  <c r="K12" i="14"/>
  <c r="K33" i="14"/>
  <c r="K31" i="14"/>
  <c r="K29" i="14"/>
  <c r="K27" i="14"/>
  <c r="K25" i="14"/>
  <c r="K23" i="14"/>
  <c r="K21" i="14"/>
  <c r="K19" i="14"/>
  <c r="K17" i="14"/>
  <c r="K15" i="14"/>
  <c r="K13" i="14"/>
  <c r="K11" i="14"/>
  <c r="K9" i="14"/>
  <c r="K7" i="14"/>
  <c r="K5" i="14"/>
  <c r="B38" i="14"/>
  <c r="K32" i="14"/>
  <c r="K30" i="14"/>
  <c r="K28" i="14"/>
  <c r="K26" i="14"/>
  <c r="K24" i="14"/>
  <c r="K22" i="14"/>
  <c r="K20" i="14"/>
  <c r="K18" i="14"/>
  <c r="K16" i="14"/>
  <c r="K14" i="14"/>
  <c r="K10" i="14"/>
  <c r="K8" i="14"/>
  <c r="K6" i="14"/>
  <c r="K4" i="14"/>
  <c r="K33" i="3"/>
  <c r="K31" i="3"/>
  <c r="K29" i="3"/>
  <c r="K27" i="3"/>
  <c r="K25" i="3"/>
  <c r="K23" i="3"/>
  <c r="K21" i="3"/>
  <c r="K19" i="3"/>
  <c r="K17" i="3"/>
  <c r="K15" i="3"/>
  <c r="K13" i="3"/>
  <c r="K11" i="3"/>
  <c r="K9" i="3"/>
  <c r="K7" i="3"/>
  <c r="K5" i="3"/>
  <c r="K20" i="3"/>
  <c r="K14" i="3"/>
  <c r="K8" i="3"/>
  <c r="B38" i="3"/>
  <c r="K10" i="3"/>
  <c r="K32" i="3"/>
  <c r="K24" i="3"/>
  <c r="K28" i="3"/>
  <c r="K4" i="3"/>
  <c r="K22" i="3"/>
  <c r="K6" i="3"/>
  <c r="K18" i="3"/>
  <c r="K12" i="3"/>
  <c r="K30" i="3"/>
  <c r="K26" i="3"/>
  <c r="K16" i="3"/>
  <c r="F3" i="12"/>
  <c r="A2" i="3"/>
  <c r="K38" i="2"/>
  <c r="I38" i="2"/>
  <c r="G38" i="2"/>
  <c r="E38" i="2"/>
  <c r="C38" i="2"/>
  <c r="A38" i="2"/>
  <c r="K3" i="2"/>
  <c r="I3" i="2"/>
  <c r="G3" i="2"/>
  <c r="E3" i="2"/>
  <c r="C3" i="2"/>
  <c r="B3" i="2"/>
  <c r="A2" i="2"/>
  <c r="G37" i="2" s="1"/>
  <c r="C67" i="16" l="1"/>
  <c r="C65" i="16"/>
  <c r="C63" i="16"/>
  <c r="C61" i="16"/>
  <c r="C59" i="16"/>
  <c r="C57" i="16"/>
  <c r="C55" i="16"/>
  <c r="C53" i="16"/>
  <c r="C51" i="16"/>
  <c r="C49" i="16"/>
  <c r="C47" i="16"/>
  <c r="C45" i="16"/>
  <c r="C43" i="16"/>
  <c r="C41" i="16"/>
  <c r="C39" i="16"/>
  <c r="C66" i="16"/>
  <c r="C64" i="16"/>
  <c r="C62" i="16"/>
  <c r="C60" i="16"/>
  <c r="C58" i="16"/>
  <c r="C56" i="16"/>
  <c r="C54" i="16"/>
  <c r="C52" i="16"/>
  <c r="C50" i="16"/>
  <c r="C48" i="16"/>
  <c r="C46" i="16"/>
  <c r="C44" i="16"/>
  <c r="C42" i="16"/>
  <c r="C40" i="16"/>
  <c r="C68" i="16"/>
  <c r="F38" i="16"/>
  <c r="A60" i="15"/>
  <c r="A67" i="15"/>
  <c r="A65" i="15"/>
  <c r="A63" i="15"/>
  <c r="A61" i="15"/>
  <c r="A59" i="15"/>
  <c r="A57" i="15"/>
  <c r="A55" i="15"/>
  <c r="A53" i="15"/>
  <c r="A51" i="15"/>
  <c r="A49" i="15"/>
  <c r="A47" i="15"/>
  <c r="A45" i="15"/>
  <c r="A43" i="15"/>
  <c r="A41" i="15"/>
  <c r="A39" i="15"/>
  <c r="A66" i="15"/>
  <c r="A56" i="15"/>
  <c r="A50" i="15"/>
  <c r="A44" i="15"/>
  <c r="A69" i="15"/>
  <c r="A54" i="15"/>
  <c r="A46" i="15"/>
  <c r="A40" i="15"/>
  <c r="A64" i="15"/>
  <c r="A62" i="15"/>
  <c r="A58" i="15"/>
  <c r="A52" i="15"/>
  <c r="A48" i="15"/>
  <c r="A42" i="15"/>
  <c r="A68" i="15"/>
  <c r="D38" i="15"/>
  <c r="A67" i="14"/>
  <c r="A65" i="14"/>
  <c r="A63" i="14"/>
  <c r="A61" i="14"/>
  <c r="A59" i="14"/>
  <c r="A57" i="14"/>
  <c r="A55" i="14"/>
  <c r="A53" i="14"/>
  <c r="A51" i="14"/>
  <c r="A49" i="14"/>
  <c r="A47" i="14"/>
  <c r="A45" i="14"/>
  <c r="A43" i="14"/>
  <c r="A41" i="14"/>
  <c r="A39" i="14"/>
  <c r="A69" i="14"/>
  <c r="A66" i="14"/>
  <c r="A64" i="14"/>
  <c r="A62" i="14"/>
  <c r="A60" i="14"/>
  <c r="A58" i="14"/>
  <c r="A56" i="14"/>
  <c r="A54" i="14"/>
  <c r="A52" i="14"/>
  <c r="A50" i="14"/>
  <c r="A48" i="14"/>
  <c r="A46" i="14"/>
  <c r="A44" i="14"/>
  <c r="A42" i="14"/>
  <c r="A40" i="14"/>
  <c r="A68" i="14"/>
  <c r="D38" i="14"/>
  <c r="A69" i="3"/>
  <c r="A66" i="3"/>
  <c r="A62" i="3"/>
  <c r="A58" i="3"/>
  <c r="A54" i="3"/>
  <c r="A50" i="3"/>
  <c r="A46" i="3"/>
  <c r="A42" i="3"/>
  <c r="A68" i="3"/>
  <c r="A64" i="3"/>
  <c r="A60" i="3"/>
  <c r="A56" i="3"/>
  <c r="A52" i="3"/>
  <c r="A48" i="3"/>
  <c r="A44" i="3"/>
  <c r="A40" i="3"/>
  <c r="A41" i="3"/>
  <c r="A63" i="3"/>
  <c r="A57" i="3"/>
  <c r="A51" i="3"/>
  <c r="A45" i="3"/>
  <c r="A67" i="3"/>
  <c r="A61" i="3"/>
  <c r="A55" i="3"/>
  <c r="A49" i="3"/>
  <c r="A39" i="3"/>
  <c r="A43" i="3"/>
  <c r="D38" i="3"/>
  <c r="A65" i="3"/>
  <c r="A59" i="3"/>
  <c r="A53" i="3"/>
  <c r="A47" i="3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4" i="2"/>
  <c r="H3" i="12"/>
  <c r="D3" i="2"/>
  <c r="E69" i="16" l="1"/>
  <c r="E66" i="16"/>
  <c r="E64" i="16"/>
  <c r="E62" i="16"/>
  <c r="E60" i="16"/>
  <c r="E58" i="16"/>
  <c r="E56" i="16"/>
  <c r="E54" i="16"/>
  <c r="E52" i="16"/>
  <c r="E50" i="16"/>
  <c r="E48" i="16"/>
  <c r="E46" i="16"/>
  <c r="E44" i="16"/>
  <c r="E42" i="16"/>
  <c r="E40" i="16"/>
  <c r="E68" i="16"/>
  <c r="E67" i="16"/>
  <c r="E65" i="16"/>
  <c r="E63" i="16"/>
  <c r="E61" i="16"/>
  <c r="E59" i="16"/>
  <c r="E57" i="16"/>
  <c r="E55" i="16"/>
  <c r="E53" i="16"/>
  <c r="E51" i="16"/>
  <c r="E49" i="16"/>
  <c r="E47" i="16"/>
  <c r="E45" i="16"/>
  <c r="E43" i="16"/>
  <c r="E41" i="16"/>
  <c r="E39" i="16"/>
  <c r="H38" i="16"/>
  <c r="C67" i="15"/>
  <c r="C65" i="15"/>
  <c r="C63" i="15"/>
  <c r="C61" i="15"/>
  <c r="C59" i="15"/>
  <c r="C57" i="15"/>
  <c r="C55" i="15"/>
  <c r="C53" i="15"/>
  <c r="C51" i="15"/>
  <c r="C49" i="15"/>
  <c r="C47" i="15"/>
  <c r="C45" i="15"/>
  <c r="C43" i="15"/>
  <c r="C41" i="15"/>
  <c r="C39" i="15"/>
  <c r="C66" i="15"/>
  <c r="C56" i="15"/>
  <c r="C48" i="15"/>
  <c r="C64" i="15"/>
  <c r="C52" i="15"/>
  <c r="C42" i="15"/>
  <c r="C68" i="15"/>
  <c r="C62" i="15"/>
  <c r="C60" i="15"/>
  <c r="C58" i="15"/>
  <c r="C54" i="15"/>
  <c r="C50" i="15"/>
  <c r="C46" i="15"/>
  <c r="C44" i="15"/>
  <c r="C40" i="15"/>
  <c r="F38" i="15"/>
  <c r="C49" i="14"/>
  <c r="C66" i="14"/>
  <c r="C64" i="14"/>
  <c r="C62" i="14"/>
  <c r="C60" i="14"/>
  <c r="C58" i="14"/>
  <c r="C56" i="14"/>
  <c r="C54" i="14"/>
  <c r="C52" i="14"/>
  <c r="C50" i="14"/>
  <c r="C48" i="14"/>
  <c r="C46" i="14"/>
  <c r="C44" i="14"/>
  <c r="C42" i="14"/>
  <c r="C40" i="14"/>
  <c r="C68" i="14"/>
  <c r="F38" i="14"/>
  <c r="C67" i="14"/>
  <c r="C65" i="14"/>
  <c r="C63" i="14"/>
  <c r="C61" i="14"/>
  <c r="C59" i="14"/>
  <c r="C57" i="14"/>
  <c r="C55" i="14"/>
  <c r="C53" i="14"/>
  <c r="C51" i="14"/>
  <c r="C47" i="14"/>
  <c r="C45" i="14"/>
  <c r="C43" i="14"/>
  <c r="C41" i="14"/>
  <c r="C39" i="14"/>
  <c r="C66" i="3"/>
  <c r="C64" i="3"/>
  <c r="C62" i="3"/>
  <c r="C60" i="3"/>
  <c r="C58" i="3"/>
  <c r="C56" i="3"/>
  <c r="C54" i="3"/>
  <c r="C52" i="3"/>
  <c r="C50" i="3"/>
  <c r="C48" i="3"/>
  <c r="C46" i="3"/>
  <c r="C44" i="3"/>
  <c r="C42" i="3"/>
  <c r="C40" i="3"/>
  <c r="C68" i="3"/>
  <c r="C63" i="3"/>
  <c r="C57" i="3"/>
  <c r="C51" i="3"/>
  <c r="C45" i="3"/>
  <c r="C43" i="3"/>
  <c r="C67" i="3"/>
  <c r="C61" i="3"/>
  <c r="C55" i="3"/>
  <c r="C49" i="3"/>
  <c r="C39" i="3"/>
  <c r="C41" i="3"/>
  <c r="C65" i="3"/>
  <c r="C59" i="3"/>
  <c r="C53" i="3"/>
  <c r="C47" i="3"/>
  <c r="F38" i="3"/>
  <c r="F3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4" i="2"/>
  <c r="J3" i="12"/>
  <c r="G69" i="16" l="1"/>
  <c r="G66" i="16"/>
  <c r="G64" i="16"/>
  <c r="G62" i="16"/>
  <c r="G60" i="16"/>
  <c r="G58" i="16"/>
  <c r="G56" i="16"/>
  <c r="G54" i="16"/>
  <c r="G52" i="16"/>
  <c r="G50" i="16"/>
  <c r="G48" i="16"/>
  <c r="G46" i="16"/>
  <c r="G44" i="16"/>
  <c r="G42" i="16"/>
  <c r="G40" i="16"/>
  <c r="G68" i="16"/>
  <c r="G67" i="16"/>
  <c r="G65" i="16"/>
  <c r="G63" i="16"/>
  <c r="G61" i="16"/>
  <c r="G59" i="16"/>
  <c r="G57" i="16"/>
  <c r="G55" i="16"/>
  <c r="G53" i="16"/>
  <c r="G51" i="16"/>
  <c r="G49" i="16"/>
  <c r="G47" i="16"/>
  <c r="G45" i="16"/>
  <c r="G43" i="16"/>
  <c r="G41" i="16"/>
  <c r="G39" i="16"/>
  <c r="J38" i="16"/>
  <c r="E62" i="15"/>
  <c r="E58" i="15"/>
  <c r="E54" i="15"/>
  <c r="E50" i="15"/>
  <c r="E44" i="15"/>
  <c r="E40" i="15"/>
  <c r="E69" i="15"/>
  <c r="E66" i="15"/>
  <c r="E64" i="15"/>
  <c r="E60" i="15"/>
  <c r="E56" i="15"/>
  <c r="E52" i="15"/>
  <c r="E46" i="15"/>
  <c r="E42" i="15"/>
  <c r="E48" i="15"/>
  <c r="E68" i="15"/>
  <c r="E65" i="15"/>
  <c r="E63" i="15"/>
  <c r="E59" i="15"/>
  <c r="E55" i="15"/>
  <c r="E53" i="15"/>
  <c r="E49" i="15"/>
  <c r="E45" i="15"/>
  <c r="E41" i="15"/>
  <c r="E67" i="15"/>
  <c r="E57" i="15"/>
  <c r="E51" i="15"/>
  <c r="E47" i="15"/>
  <c r="E43" i="15"/>
  <c r="E61" i="15"/>
  <c r="E39" i="15"/>
  <c r="H38" i="15"/>
  <c r="E69" i="14"/>
  <c r="E66" i="14"/>
  <c r="E64" i="14"/>
  <c r="E60" i="14"/>
  <c r="E56" i="14"/>
  <c r="E52" i="14"/>
  <c r="E48" i="14"/>
  <c r="E44" i="14"/>
  <c r="E40" i="14"/>
  <c r="E62" i="14"/>
  <c r="E58" i="14"/>
  <c r="E54" i="14"/>
  <c r="E50" i="14"/>
  <c r="E46" i="14"/>
  <c r="E42" i="14"/>
  <c r="E68" i="14"/>
  <c r="H38" i="14"/>
  <c r="E67" i="14"/>
  <c r="E65" i="14"/>
  <c r="E63" i="14"/>
  <c r="E61" i="14"/>
  <c r="E59" i="14"/>
  <c r="E57" i="14"/>
  <c r="E55" i="14"/>
  <c r="E53" i="14"/>
  <c r="E51" i="14"/>
  <c r="E49" i="14"/>
  <c r="E47" i="14"/>
  <c r="E45" i="14"/>
  <c r="E43" i="14"/>
  <c r="E41" i="14"/>
  <c r="E39" i="14"/>
  <c r="E66" i="3"/>
  <c r="E64" i="3"/>
  <c r="E62" i="3"/>
  <c r="E60" i="3"/>
  <c r="E58" i="3"/>
  <c r="E56" i="3"/>
  <c r="E54" i="3"/>
  <c r="E52" i="3"/>
  <c r="E50" i="3"/>
  <c r="E48" i="3"/>
  <c r="E46" i="3"/>
  <c r="E44" i="3"/>
  <c r="E42" i="3"/>
  <c r="E40" i="3"/>
  <c r="E68" i="3"/>
  <c r="E45" i="3"/>
  <c r="E61" i="3"/>
  <c r="E69" i="3"/>
  <c r="E67" i="3"/>
  <c r="E55" i="3"/>
  <c r="E49" i="3"/>
  <c r="E39" i="3"/>
  <c r="E43" i="3"/>
  <c r="E65" i="3"/>
  <c r="E59" i="3"/>
  <c r="E53" i="3"/>
  <c r="E47" i="3"/>
  <c r="E63" i="3"/>
  <c r="E57" i="3"/>
  <c r="E51" i="3"/>
  <c r="E41" i="3"/>
  <c r="H38" i="3"/>
  <c r="L3" i="12"/>
  <c r="H3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4" i="2"/>
  <c r="L38" i="16" l="1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44" i="16"/>
  <c r="I66" i="16"/>
  <c r="I42" i="16"/>
  <c r="I64" i="16"/>
  <c r="I40" i="16"/>
  <c r="I62" i="16"/>
  <c r="I60" i="16"/>
  <c r="I52" i="16"/>
  <c r="I56" i="16"/>
  <c r="I54" i="16"/>
  <c r="I50" i="16"/>
  <c r="I48" i="16"/>
  <c r="I46" i="16"/>
  <c r="I58" i="16"/>
  <c r="G66" i="15"/>
  <c r="G60" i="15"/>
  <c r="G58" i="15"/>
  <c r="G52" i="15"/>
  <c r="G46" i="15"/>
  <c r="G42" i="15"/>
  <c r="G69" i="15"/>
  <c r="G62" i="15"/>
  <c r="G56" i="15"/>
  <c r="G48" i="15"/>
  <c r="G40" i="15"/>
  <c r="G68" i="15"/>
  <c r="G64" i="15"/>
  <c r="G54" i="15"/>
  <c r="G50" i="15"/>
  <c r="G44" i="15"/>
  <c r="G67" i="15"/>
  <c r="G65" i="15"/>
  <c r="G63" i="15"/>
  <c r="G61" i="15"/>
  <c r="G59" i="15"/>
  <c r="G57" i="15"/>
  <c r="G55" i="15"/>
  <c r="G53" i="15"/>
  <c r="G51" i="15"/>
  <c r="G49" i="15"/>
  <c r="G47" i="15"/>
  <c r="G45" i="15"/>
  <c r="G43" i="15"/>
  <c r="G41" i="15"/>
  <c r="G39" i="15"/>
  <c r="J38" i="15"/>
  <c r="G69" i="14"/>
  <c r="G66" i="14"/>
  <c r="G64" i="14"/>
  <c r="G62" i="14"/>
  <c r="G60" i="14"/>
  <c r="G58" i="14"/>
  <c r="G56" i="14"/>
  <c r="G54" i="14"/>
  <c r="G52" i="14"/>
  <c r="G50" i="14"/>
  <c r="G48" i="14"/>
  <c r="G46" i="14"/>
  <c r="G44" i="14"/>
  <c r="G42" i="14"/>
  <c r="G40" i="14"/>
  <c r="G68" i="14"/>
  <c r="G65" i="14"/>
  <c r="G61" i="14"/>
  <c r="G57" i="14"/>
  <c r="G53" i="14"/>
  <c r="G49" i="14"/>
  <c r="G45" i="14"/>
  <c r="G41" i="14"/>
  <c r="G67" i="14"/>
  <c r="G63" i="14"/>
  <c r="G59" i="14"/>
  <c r="G55" i="14"/>
  <c r="G51" i="14"/>
  <c r="G47" i="14"/>
  <c r="G43" i="14"/>
  <c r="G39" i="14"/>
  <c r="J38" i="14"/>
  <c r="G66" i="3"/>
  <c r="G64" i="3"/>
  <c r="G62" i="3"/>
  <c r="G60" i="3"/>
  <c r="G58" i="3"/>
  <c r="G56" i="3"/>
  <c r="G54" i="3"/>
  <c r="G52" i="3"/>
  <c r="G50" i="3"/>
  <c r="G48" i="3"/>
  <c r="G46" i="3"/>
  <c r="G44" i="3"/>
  <c r="G42" i="3"/>
  <c r="G40" i="3"/>
  <c r="G68" i="3"/>
  <c r="G67" i="3"/>
  <c r="G63" i="3"/>
  <c r="G61" i="3"/>
  <c r="G55" i="3"/>
  <c r="G51" i="3"/>
  <c r="G65" i="3"/>
  <c r="G57" i="3"/>
  <c r="G53" i="3"/>
  <c r="G49" i="3"/>
  <c r="G47" i="3"/>
  <c r="G59" i="3"/>
  <c r="G69" i="3"/>
  <c r="G39" i="3"/>
  <c r="G43" i="3"/>
  <c r="G41" i="3"/>
  <c r="G45" i="3"/>
  <c r="J38" i="3"/>
  <c r="J3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4" i="2"/>
  <c r="K69" i="16" l="1"/>
  <c r="K66" i="16"/>
  <c r="K64" i="16"/>
  <c r="K62" i="16"/>
  <c r="K60" i="16"/>
  <c r="K58" i="16"/>
  <c r="K56" i="16"/>
  <c r="K54" i="16"/>
  <c r="K52" i="16"/>
  <c r="K50" i="16"/>
  <c r="K48" i="16"/>
  <c r="K46" i="16"/>
  <c r="K44" i="16"/>
  <c r="K42" i="16"/>
  <c r="K40" i="16"/>
  <c r="K68" i="16"/>
  <c r="K65" i="16"/>
  <c r="K63" i="16"/>
  <c r="K61" i="16"/>
  <c r="K59" i="16"/>
  <c r="K57" i="16"/>
  <c r="K55" i="16"/>
  <c r="K53" i="16"/>
  <c r="K51" i="16"/>
  <c r="K49" i="16"/>
  <c r="K47" i="16"/>
  <c r="K45" i="16"/>
  <c r="K43" i="16"/>
  <c r="K41" i="16"/>
  <c r="K39" i="16"/>
  <c r="K67" i="16"/>
  <c r="I64" i="15"/>
  <c r="I62" i="15"/>
  <c r="I56" i="15"/>
  <c r="I50" i="15"/>
  <c r="I46" i="15"/>
  <c r="I40" i="15"/>
  <c r="I66" i="15"/>
  <c r="I58" i="15"/>
  <c r="I54" i="15"/>
  <c r="I48" i="15"/>
  <c r="I42" i="15"/>
  <c r="I60" i="15"/>
  <c r="I52" i="15"/>
  <c r="I44" i="15"/>
  <c r="I65" i="15"/>
  <c r="I63" i="15"/>
  <c r="I61" i="15"/>
  <c r="I59" i="15"/>
  <c r="I57" i="15"/>
  <c r="I55" i="15"/>
  <c r="I53" i="15"/>
  <c r="I51" i="15"/>
  <c r="I49" i="15"/>
  <c r="I47" i="15"/>
  <c r="I45" i="15"/>
  <c r="I43" i="15"/>
  <c r="I41" i="15"/>
  <c r="I39" i="15"/>
  <c r="L38" i="15"/>
  <c r="L38" i="14"/>
  <c r="I66" i="14"/>
  <c r="I64" i="14"/>
  <c r="I62" i="14"/>
  <c r="I60" i="14"/>
  <c r="I58" i="14"/>
  <c r="I56" i="14"/>
  <c r="I54" i="14"/>
  <c r="I52" i="14"/>
  <c r="I50" i="14"/>
  <c r="I48" i="14"/>
  <c r="I46" i="14"/>
  <c r="I44" i="14"/>
  <c r="I42" i="14"/>
  <c r="I40" i="14"/>
  <c r="I65" i="14"/>
  <c r="I63" i="14"/>
  <c r="I61" i="14"/>
  <c r="I59" i="14"/>
  <c r="I57" i="14"/>
  <c r="I55" i="14"/>
  <c r="I53" i="14"/>
  <c r="I51" i="14"/>
  <c r="I49" i="14"/>
  <c r="I47" i="14"/>
  <c r="I45" i="14"/>
  <c r="I43" i="14"/>
  <c r="I41" i="14"/>
  <c r="I39" i="14"/>
  <c r="I66" i="3"/>
  <c r="I64" i="3"/>
  <c r="I62" i="3"/>
  <c r="I60" i="3"/>
  <c r="I58" i="3"/>
  <c r="I56" i="3"/>
  <c r="I54" i="3"/>
  <c r="I52" i="3"/>
  <c r="I50" i="3"/>
  <c r="I48" i="3"/>
  <c r="I46" i="3"/>
  <c r="I44" i="3"/>
  <c r="I42" i="3"/>
  <c r="I40" i="3"/>
  <c r="I63" i="3"/>
  <c r="I59" i="3"/>
  <c r="I55" i="3"/>
  <c r="I51" i="3"/>
  <c r="I45" i="3"/>
  <c r="I41" i="3"/>
  <c r="I65" i="3"/>
  <c r="I61" i="3"/>
  <c r="I57" i="3"/>
  <c r="I53" i="3"/>
  <c r="I49" i="3"/>
  <c r="I47" i="3"/>
  <c r="I43" i="3"/>
  <c r="I39" i="3"/>
  <c r="L38" i="3"/>
  <c r="L3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4" i="2"/>
  <c r="K69" i="15" l="1"/>
  <c r="K66" i="15"/>
  <c r="K64" i="15"/>
  <c r="K62" i="15"/>
  <c r="K60" i="15"/>
  <c r="K58" i="15"/>
  <c r="K56" i="15"/>
  <c r="K54" i="15"/>
  <c r="K52" i="15"/>
  <c r="K50" i="15"/>
  <c r="K48" i="15"/>
  <c r="K46" i="15"/>
  <c r="K44" i="15"/>
  <c r="K42" i="15"/>
  <c r="K40" i="15"/>
  <c r="K68" i="15"/>
  <c r="K65" i="15"/>
  <c r="K63" i="15"/>
  <c r="K61" i="15"/>
  <c r="K59" i="15"/>
  <c r="K57" i="15"/>
  <c r="K55" i="15"/>
  <c r="K53" i="15"/>
  <c r="K51" i="15"/>
  <c r="K49" i="15"/>
  <c r="K47" i="15"/>
  <c r="K45" i="15"/>
  <c r="K43" i="15"/>
  <c r="K41" i="15"/>
  <c r="K39" i="15"/>
  <c r="K67" i="15"/>
  <c r="K66" i="14"/>
  <c r="K64" i="14"/>
  <c r="K62" i="14"/>
  <c r="K60" i="14"/>
  <c r="K58" i="14"/>
  <c r="K56" i="14"/>
  <c r="K54" i="14"/>
  <c r="K52" i="14"/>
  <c r="K50" i="14"/>
  <c r="K48" i="14"/>
  <c r="K46" i="14"/>
  <c r="K44" i="14"/>
  <c r="K42" i="14"/>
  <c r="K40" i="14"/>
  <c r="K68" i="14"/>
  <c r="K65" i="14"/>
  <c r="K63" i="14"/>
  <c r="K61" i="14"/>
  <c r="K59" i="14"/>
  <c r="K57" i="14"/>
  <c r="K55" i="14"/>
  <c r="K53" i="14"/>
  <c r="K51" i="14"/>
  <c r="K49" i="14"/>
  <c r="K47" i="14"/>
  <c r="K45" i="14"/>
  <c r="K43" i="14"/>
  <c r="K41" i="14"/>
  <c r="K39" i="14"/>
  <c r="K67" i="14"/>
  <c r="K69" i="14"/>
  <c r="K68" i="3"/>
  <c r="K65" i="3"/>
  <c r="K63" i="3"/>
  <c r="K61" i="3"/>
  <c r="K59" i="3"/>
  <c r="K57" i="3"/>
  <c r="K55" i="3"/>
  <c r="K53" i="3"/>
  <c r="K51" i="3"/>
  <c r="K47" i="3"/>
  <c r="K45" i="3"/>
  <c r="K43" i="3"/>
  <c r="K41" i="3"/>
  <c r="K39" i="3"/>
  <c r="K67" i="3"/>
  <c r="K49" i="3"/>
  <c r="K69" i="3"/>
  <c r="K44" i="3"/>
  <c r="K40" i="3"/>
  <c r="K66" i="3"/>
  <c r="K60" i="3"/>
  <c r="K54" i="3"/>
  <c r="K48" i="3"/>
  <c r="K62" i="3"/>
  <c r="K56" i="3"/>
  <c r="K50" i="3"/>
  <c r="K42" i="3"/>
  <c r="K64" i="3"/>
  <c r="K58" i="3"/>
  <c r="K52" i="3"/>
  <c r="K46" i="3"/>
  <c r="B38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4" i="2"/>
  <c r="D38" i="2" l="1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39" i="2"/>
  <c r="F38" i="2" l="1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39" i="2"/>
  <c r="E40" i="2" l="1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39" i="2"/>
  <c r="H38" i="2"/>
  <c r="G40" i="2" l="1"/>
  <c r="G41" i="2"/>
  <c r="G43" i="2"/>
  <c r="G45" i="2"/>
  <c r="G47" i="2"/>
  <c r="G49" i="2"/>
  <c r="G51" i="2"/>
  <c r="G53" i="2"/>
  <c r="G55" i="2"/>
  <c r="G57" i="2"/>
  <c r="G59" i="2"/>
  <c r="G61" i="2"/>
  <c r="G63" i="2"/>
  <c r="G65" i="2"/>
  <c r="G67" i="2"/>
  <c r="G69" i="2"/>
  <c r="G39" i="2"/>
  <c r="G68" i="2"/>
  <c r="G66" i="2"/>
  <c r="G64" i="2"/>
  <c r="G62" i="2"/>
  <c r="G60" i="2"/>
  <c r="G58" i="2"/>
  <c r="G56" i="2"/>
  <c r="G54" i="2"/>
  <c r="G52" i="2"/>
  <c r="G50" i="2"/>
  <c r="G48" i="2"/>
  <c r="G46" i="2"/>
  <c r="G44" i="2"/>
  <c r="G42" i="2"/>
  <c r="J38" i="2"/>
  <c r="I40" i="2" l="1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39" i="2"/>
  <c r="L38" i="2"/>
  <c r="K40" i="2" l="1"/>
  <c r="K41" i="2"/>
  <c r="K43" i="2"/>
  <c r="K45" i="2"/>
  <c r="K47" i="2"/>
  <c r="K49" i="2"/>
  <c r="K51" i="2"/>
  <c r="K53" i="2"/>
  <c r="K55" i="2"/>
  <c r="K57" i="2"/>
  <c r="K59" i="2"/>
  <c r="K61" i="2"/>
  <c r="K63" i="2"/>
  <c r="K65" i="2"/>
  <c r="K67" i="2"/>
  <c r="K69" i="2"/>
  <c r="K39" i="2"/>
  <c r="K68" i="2"/>
  <c r="K66" i="2"/>
  <c r="K64" i="2"/>
  <c r="K62" i="2"/>
  <c r="K60" i="2"/>
  <c r="K58" i="2"/>
  <c r="K56" i="2"/>
  <c r="K54" i="2"/>
  <c r="K52" i="2"/>
  <c r="K50" i="2"/>
  <c r="K48" i="2"/>
  <c r="K46" i="2"/>
  <c r="K44" i="2"/>
  <c r="K4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田中雅志</author>
  </authors>
  <commentList>
    <comment ref="A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年度当初の日付を「西暦/4/1」と入力。
例：2021/4/1</t>
        </r>
      </text>
    </comment>
  </commentList>
</comments>
</file>

<file path=xl/sharedStrings.xml><?xml version="1.0" encoding="utf-8"?>
<sst xmlns="http://schemas.openxmlformats.org/spreadsheetml/2006/main" count="2371" uniqueCount="44">
  <si>
    <t>日付</t>
    <rPh sb="0" eb="2">
      <t>ヒヅケ</t>
    </rPh>
    <phoneticPr fontId="1"/>
  </si>
  <si>
    <t>ペットボトル</t>
    <phoneticPr fontId="1"/>
  </si>
  <si>
    <t>あきビン</t>
    <phoneticPr fontId="1"/>
  </si>
  <si>
    <t>あき缶</t>
    <rPh sb="2" eb="3">
      <t>カン</t>
    </rPh>
    <phoneticPr fontId="1"/>
  </si>
  <si>
    <t>新井No.1地区</t>
    <phoneticPr fontId="1"/>
  </si>
  <si>
    <t>新井No.2地区</t>
    <phoneticPr fontId="1"/>
  </si>
  <si>
    <t>新井No.3地区</t>
    <phoneticPr fontId="1"/>
  </si>
  <si>
    <t>新井No.4地区</t>
    <phoneticPr fontId="1"/>
  </si>
  <si>
    <t xml:space="preserve">新井No.5地区 </t>
    <phoneticPr fontId="1"/>
  </si>
  <si>
    <t xml:space="preserve">新井No.7地区 </t>
    <phoneticPr fontId="1"/>
  </si>
  <si>
    <t xml:space="preserve">新井No.8地区 </t>
    <phoneticPr fontId="1"/>
  </si>
  <si>
    <t xml:space="preserve">妙高地区 </t>
    <phoneticPr fontId="1"/>
  </si>
  <si>
    <t>妙高高原地区</t>
    <phoneticPr fontId="1"/>
  </si>
  <si>
    <t>燃やせるごみ</t>
    <rPh sb="0" eb="1">
      <t>モ</t>
    </rPh>
    <phoneticPr fontId="1"/>
  </si>
  <si>
    <t>紙類</t>
    <rPh sb="0" eb="2">
      <t>カミルイ</t>
    </rPh>
    <phoneticPr fontId="1"/>
  </si>
  <si>
    <t>プラ製品</t>
    <rPh sb="2" eb="4">
      <t>セイヒン</t>
    </rPh>
    <phoneticPr fontId="1"/>
  </si>
  <si>
    <t>粗大ごみ</t>
    <rPh sb="0" eb="2">
      <t>ソダイ</t>
    </rPh>
    <phoneticPr fontId="1"/>
  </si>
  <si>
    <t>新井No.6地区</t>
    <phoneticPr fontId="1"/>
  </si>
  <si>
    <t>段ボール・プラ容器</t>
    <rPh sb="0" eb="1">
      <t>ダン</t>
    </rPh>
    <rPh sb="7" eb="9">
      <t>ヨウキ</t>
    </rPh>
    <phoneticPr fontId="1"/>
  </si>
  <si>
    <t>プラ容器</t>
    <rPh sb="2" eb="4">
      <t>ヨウキ</t>
    </rPh>
    <phoneticPr fontId="1"/>
  </si>
  <si>
    <t>金属類・大型プラスチック</t>
    <rPh sb="0" eb="3">
      <t>キンゾクルイ</t>
    </rPh>
    <rPh sb="4" eb="6">
      <t>オオガタ</t>
    </rPh>
    <phoneticPr fontId="1"/>
  </si>
  <si>
    <t>乾電池・蛍光管・埋立ごみ</t>
    <rPh sb="0" eb="3">
      <t>カンデンチ</t>
    </rPh>
    <rPh sb="4" eb="6">
      <t>ケイコウ</t>
    </rPh>
    <rPh sb="6" eb="7">
      <t>カン</t>
    </rPh>
    <rPh sb="8" eb="10">
      <t>ウメタテ</t>
    </rPh>
    <phoneticPr fontId="1"/>
  </si>
  <si>
    <t>あきビン・廃食油</t>
    <rPh sb="5" eb="6">
      <t>ハイ</t>
    </rPh>
    <rPh sb="6" eb="7">
      <t>ショク</t>
    </rPh>
    <rPh sb="7" eb="8">
      <t>アブラ</t>
    </rPh>
    <phoneticPr fontId="1"/>
  </si>
  <si>
    <t>乾電池・蛍光管・埋立ごみ</t>
    <rPh sb="0" eb="3">
      <t>カンデンチ・</t>
    </rPh>
    <rPh sb="4" eb="10">
      <t>ウメタテ</t>
    </rPh>
    <phoneticPr fontId="1"/>
  </si>
  <si>
    <t>あきビン・廃食油</t>
    <rPh sb="5" eb="8">
      <t>ハイショクアブラ</t>
    </rPh>
    <phoneticPr fontId="1"/>
  </si>
  <si>
    <t>元日</t>
    <rPh sb="0" eb="2">
      <t>ガンジツ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</si>
  <si>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</si>
  <si>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</si>
  <si>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</si>
  <si>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</si>
  <si>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</si>
  <si>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5">
      <t>ケンポウキネンビ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</si>
  <si>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</si>
  <si>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</si>
  <si>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</si>
  <si>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</si>
  <si>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</si>
  <si>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</si>
  <si>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スポーツの日</t>
    <rPh sb="5" eb="6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</si>
  <si>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</si>
  <si>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</si>
  <si>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には毎年確認し入力</t>
    <rPh sb="2" eb="4">
      <t>マイトシ</t>
    </rPh>
    <rPh sb="4" eb="6">
      <t>カクニン</t>
    </rPh>
    <rPh sb="7" eb="9">
      <t>ニュウリョク</t>
    </rPh>
    <phoneticPr fontId="1"/>
  </si>
  <si>
    <t>◎祝日一覧</t>
    <rPh sb="1" eb="3">
      <t>シュクジツ</t>
    </rPh>
    <rPh sb="3" eb="5">
      <t>イチラン</t>
    </rPh>
    <phoneticPr fontId="1"/>
  </si>
  <si>
    <t>◎振替休日</t>
    <rPh sb="1" eb="3">
      <t>フリカエ</t>
    </rPh>
    <rPh sb="3" eb="5">
      <t>キュウジツ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</si>
</sst>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gge&quot;年度ごみカレンダー&quot;"/>
    <numFmt numFmtId="177" formatCode="m&quot;月&quot;"/>
    <numFmt numFmtId="178" formatCode="d&quot;(&quot;aaa&quot;)&quot;"/>
    <numFmt numFmtId="179" formatCode="d&quot;日&quot;&quot;(&quot;aaa&quot;)&quot;"/>
  </numFmts>
  <fonts count="13">
    <font>
      <sz val="11"/>
      <color theme="1"/>
      <name val="BIZ UDPゴシック"/>
      <family val="2"/>
      <charset val="128"/>
    </font>
    <font>
      <sz val="6"/>
      <name val="BIZ UDPゴシック"/>
      <family val="2"/>
      <charset val="128"/>
    </font>
    <font>
      <b/>
      <sz val="9"/>
      <color indexed="81"/>
      <name val="MS P ゴシック"/>
      <family val="3"/>
      <charset val="128"/>
    </font>
    <font>
      <sz val="20"/>
      <color theme="1"/>
      <name val="BIZ UDPゴシック"/>
      <family val="2"/>
      <charset val="128"/>
    </font>
    <font>
      <sz val="24"/>
      <color theme="1"/>
      <name val="BIZ UDPゴシック"/>
      <family val="2"/>
      <charset val="128"/>
    </font>
    <font>
      <sz val="10"/>
      <color theme="0"/>
      <name val="BIZ UDPゴシック"/>
      <family val="2"/>
      <charset val="128"/>
    </font>
    <font>
      <b/>
      <sz val="11"/>
      <name val="BIZ UDPゴシック"/>
      <family val="3"/>
      <charset val="128"/>
    </font>
    <font>
      <sz val="11"/>
      <name val="BIZ UDPゴシック"/>
      <family val="2"/>
      <charset val="128"/>
    </font>
    <font>
      <sz val="11"/>
      <color rgb="FFFF0000"/>
      <name val="BIZ UDPゴシック"/>
      <family val="2"/>
      <charset val="128"/>
    </font>
    <font>
      <sz val="24"/>
      <name val="BIZ UDPゴシック"/>
      <family val="3"/>
      <charset val="128"/>
    </font>
    <font>
      <sz val="11"/>
      <name val="BIZ UDPゴシック"/>
      <family val="3"/>
      <charset val="128"/>
    </font>
    <font>
      <sz val="20"/>
      <name val="BIZ UDPゴシック"/>
      <family val="3"/>
      <charset val="128"/>
    </font>
    <font>
      <sz val="10"/>
      <color theme="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178" fontId="0" fillId="0" borderId="0" xfId="0" applyNumberFormat="1">
      <alignment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5" fillId="0" borderId="0" xfId="0" applyNumberFormat="1" applyFont="1" applyAlignment="1">
      <alignment horizontal="centerContinuous" vertical="center"/>
    </xf>
    <xf numFmtId="179" fontId="0" fillId="0" borderId="3" xfId="0" applyNumberForma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9" fontId="8" fillId="0" borderId="3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9" fontId="0" fillId="0" borderId="9" xfId="0" applyNumberForma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179" fontId="0" fillId="0" borderId="11" xfId="0" applyNumberForma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>
      <alignment vertical="center"/>
    </xf>
    <xf numFmtId="178" fontId="0" fillId="0" borderId="0" xfId="0" applyNumberFormat="1">
      <alignment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3" xfId="0" applyNumberForma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9" fontId="8" fillId="0" borderId="3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9" fontId="0" fillId="0" borderId="9" xfId="0" applyNumberForma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179" fontId="0" fillId="0" borderId="11" xfId="0" applyNumberForma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8" fillId="0" borderId="1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9" fontId="10" fillId="0" borderId="3" xfId="0" applyNumberFormat="1" applyFont="1" applyBorder="1" applyAlignment="1">
      <alignment horizontal="right" vertical="center"/>
    </xf>
    <xf numFmtId="179" fontId="10" fillId="0" borderId="5" xfId="0" applyNumberFormat="1" applyFont="1" applyBorder="1" applyAlignment="1">
      <alignment horizontal="right" vertical="center"/>
    </xf>
    <xf numFmtId="178" fontId="10" fillId="0" borderId="0" xfId="0" applyNumberFormat="1" applyFont="1">
      <alignment vertical="center"/>
    </xf>
    <xf numFmtId="179" fontId="10" fillId="0" borderId="9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horizontal="centerContinuous" vertical="center"/>
    </xf>
    <xf numFmtId="0" fontId="8" fillId="0" borderId="0" xfId="0" applyFont="1" applyBorder="1">
      <alignment vertical="center"/>
    </xf>
    <xf numFmtId="56" fontId="8" fillId="0" borderId="13" xfId="0" applyNumberFormat="1" applyFont="1" applyBorder="1">
      <alignment vertical="center"/>
    </xf>
  </cellXfs>
  <cellStyles count="1">
    <cellStyle name="標準" xfId="0" builtinId="0"/>
  </cellStyles>
  <dxfs count="5462"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8FCCF-9DD9-4558-86A6-C96AB5C6B4FF}">
  <dimension ref="B1:G23"/>
  <sheetViews>
    <sheetView zoomScale="90" zoomScaleNormal="90" workbookViewId="0">
      <selection activeCell="H11" sqref="H11"/>
    </sheetView>
  </sheetViews>
  <sheetFormatPr defaultColWidth="8.36328125" defaultRowHeight="13.5"/>
  <cols>
    <col min="1" max="1" width="4.54296875" customWidth="1"/>
    <col min="3" max="3" width="7.6328125" customWidth="1"/>
    <col min="4" max="4" width="10.6328125" customWidth="1"/>
    <col min="6" max="6" width="7.6328125" style="22" customWidth="1"/>
    <col min="7" max="7" width="10.6328125" style="22" customWidth="1"/>
  </cols>
  <sheetData>
    <row r="1" spans="2:7" ht="14.25" thickBot="1"/>
    <row r="2" spans="2:7" ht="18" customHeight="1" thickTop="1" thickBot="1">
      <c r="B2" s="41" t="str">
        <f>TEXT(新井No.1地区!A1,"ggge年度")</f>
        <v>令和6年度</v>
      </c>
      <c r="C2" t="s">
        <v>42</v>
      </c>
      <c r="F2" s="44"/>
      <c r="G2" s="40" t="s">
        <v>41</v>
      </c>
    </row>
    <row r="3" spans="2:7" s="22" customFormat="1" ht="15" customHeight="1" thickTop="1" thickBot="1">
      <c r="B3" s="41"/>
      <c r="F3" s="58"/>
      <c r="G3" s="40"/>
    </row>
    <row r="4" spans="2:7" ht="18" customHeight="1" thickTop="1" thickBot="1">
      <c r="C4" s="42">
        <v>45292</v>
      </c>
      <c r="D4" t="s">
        <v>25</v>
      </c>
      <c r="F4" s="59">
        <v>45488</v>
      </c>
      <c r="G4" t="s">
        <v>34</v>
      </c>
    </row>
    <row r="5" spans="2:7" ht="18" customHeight="1" thickTop="1" thickBot="1">
      <c r="C5" s="59">
        <v>45299</v>
      </c>
      <c r="D5" t="s">
        <v>26</v>
      </c>
      <c r="F5" s="42">
        <v>45515</v>
      </c>
      <c r="G5" t="s">
        <v>35</v>
      </c>
    </row>
    <row r="6" spans="2:7" ht="18" customHeight="1" thickTop="1" thickBot="1">
      <c r="C6" s="42">
        <v>45333</v>
      </c>
      <c r="D6" t="s">
        <v>27</v>
      </c>
      <c r="F6" s="59">
        <v>45551</v>
      </c>
      <c r="G6" t="s">
        <v>36</v>
      </c>
    </row>
    <row r="7" spans="2:7" ht="18" customHeight="1" thickTop="1" thickBot="1">
      <c r="C7" s="42">
        <v>45345</v>
      </c>
      <c r="D7" t="s">
        <v>28</v>
      </c>
      <c r="F7" s="59">
        <v>45557</v>
      </c>
      <c r="G7" t="s">
        <v>37</v>
      </c>
    </row>
    <row r="8" spans="2:7" ht="18" customHeight="1" thickTop="1" thickBot="1">
      <c r="C8" s="59">
        <v>45371</v>
      </c>
      <c r="D8" t="s">
        <v>29</v>
      </c>
      <c r="F8" s="59">
        <v>45579</v>
      </c>
      <c r="G8" s="22" t="s">
        <v>38</v>
      </c>
    </row>
    <row r="9" spans="2:7" ht="18" customHeight="1" thickTop="1">
      <c r="C9" s="42">
        <v>45411</v>
      </c>
      <c r="D9" t="s">
        <v>30</v>
      </c>
      <c r="F9" s="42">
        <v>45599</v>
      </c>
      <c r="G9" s="22" t="s">
        <v>39</v>
      </c>
    </row>
    <row r="10" spans="2:7" ht="18" customHeight="1">
      <c r="C10" s="42">
        <v>45415</v>
      </c>
      <c r="D10" t="s">
        <v>31</v>
      </c>
      <c r="F10" s="42">
        <v>45619</v>
      </c>
      <c r="G10" s="22" t="s">
        <v>40</v>
      </c>
    </row>
    <row r="11" spans="2:7" ht="18" customHeight="1">
      <c r="C11" s="42">
        <v>45416</v>
      </c>
      <c r="D11" t="s">
        <v>32</v>
      </c>
    </row>
    <row r="12" spans="2:7" ht="18" customHeight="1">
      <c r="C12" s="42">
        <v>45417</v>
      </c>
      <c r="D12" t="s">
        <v>33</v>
      </c>
    </row>
    <row r="13" spans="2:7" ht="18" customHeight="1" thickBot="1"/>
    <row r="14" spans="2:7" ht="18" customHeight="1" thickTop="1" thickBot="1">
      <c r="C14" s="44" t="s">
        <v>43</v>
      </c>
    </row>
    <row r="15" spans="2:7" s="22" customFormat="1" ht="15" customHeight="1" thickTop="1">
      <c r="C15" s="43"/>
    </row>
    <row r="16" spans="2:7" ht="18" customHeight="1">
      <c r="C16" s="42">
        <v>45334</v>
      </c>
    </row>
    <row r="17" spans="3:3" ht="18" customHeight="1">
      <c r="C17" s="42">
        <v>45418</v>
      </c>
    </row>
    <row r="18" spans="3:3" s="22" customFormat="1" ht="18" customHeight="1">
      <c r="C18" s="42">
        <v>45516</v>
      </c>
    </row>
    <row r="19" spans="3:3" s="22" customFormat="1" ht="18" customHeight="1">
      <c r="C19" s="42">
        <v>45558</v>
      </c>
    </row>
    <row r="20" spans="3:3" ht="18" customHeight="1">
      <c r="C20" s="42">
        <v>45600</v>
      </c>
    </row>
    <row r="21" spans="3:3" ht="18" customHeight="1"/>
    <row r="22" spans="3:3" ht="18" customHeight="1"/>
    <row r="23" spans="3:3" ht="18" customHeight="1"/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69"/>
  <sheetViews>
    <sheetView zoomScaleNormal="100" workbookViewId="0">
      <pane ySplit="3" topLeftCell="A55" activePane="bottomLeft" state="frozen"/>
      <selection pane="bottomLeft" activeCell="B59" sqref="B59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6328125" customWidth="1"/>
    <col min="8" max="8" width="20.6328125" customWidth="1"/>
    <col min="9" max="9" width="8.6328125" customWidth="1"/>
    <col min="10" max="10" width="20.6328125" customWidth="1"/>
    <col min="11" max="11" width="8.6328125" customWidth="1"/>
    <col min="12" max="12" width="20.6328125" customWidth="1"/>
    <col min="13" max="13" width="7" bestFit="1" customWidth="1"/>
    <col min="14" max="14" width="19.1796875" customWidth="1"/>
    <col min="15" max="15" width="7" bestFit="1" customWidth="1"/>
    <col min="16" max="16" width="19.1796875" customWidth="1"/>
    <col min="17" max="17" width="7" bestFit="1" customWidth="1"/>
    <col min="18" max="18" width="19.1796875" customWidth="1"/>
    <col min="19" max="19" width="7" bestFit="1" customWidth="1"/>
    <col min="20" max="20" width="19.1796875" customWidth="1"/>
    <col min="21" max="21" width="7" bestFit="1" customWidth="1"/>
    <col min="22" max="22" width="19.1796875" customWidth="1"/>
    <col min="23" max="23" width="6.08984375" customWidth="1"/>
    <col min="24" max="24" width="19.1796875" customWidth="1"/>
  </cols>
  <sheetData>
    <row r="1" spans="1:12" ht="27.75" customHeight="1">
      <c r="A1" s="8">
        <f>新井No.1地区!A1</f>
        <v>45383</v>
      </c>
      <c r="B1" s="7" t="str">
        <f>TEXT(A1,"ggge年度ごみカレンダー")</f>
        <v>令和6年度ごみカレンダー</v>
      </c>
      <c r="C1" s="1"/>
      <c r="D1" s="1"/>
      <c r="E1" s="6" t="s">
        <v>11</v>
      </c>
    </row>
    <row r="2" spans="1:12" ht="16.5" customHeight="1" thickBot="1">
      <c r="A2">
        <f>YEAR(A1)</f>
        <v>2024</v>
      </c>
    </row>
    <row r="3" spans="1:12" s="5" customFormat="1" ht="16.5" customHeight="1">
      <c r="A3" s="4" t="s">
        <v>0</v>
      </c>
      <c r="B3" s="3">
        <f>DATE(YEAR($A$1),4,1)</f>
        <v>45383</v>
      </c>
      <c r="C3" s="4" t="str">
        <f>$A$3</f>
        <v>日付</v>
      </c>
      <c r="D3" s="3">
        <f>DATE(YEAR($B$3),MONTH(B3)+1,1)</f>
        <v>45413</v>
      </c>
      <c r="E3" s="4" t="str">
        <f>$A$3</f>
        <v>日付</v>
      </c>
      <c r="F3" s="3">
        <f>DATE(YEAR($B$3),MONTH(D3)+1,1)</f>
        <v>45444</v>
      </c>
      <c r="G3" s="4" t="str">
        <f t="shared" ref="G3" si="0">$A$3</f>
        <v>日付</v>
      </c>
      <c r="H3" s="3">
        <f t="shared" ref="H3" si="1">DATE(YEAR($B$3),MONTH(F3)+1,1)</f>
        <v>45474</v>
      </c>
      <c r="I3" s="4" t="str">
        <f t="shared" ref="I3" si="2">$A$3</f>
        <v>日付</v>
      </c>
      <c r="J3" s="3">
        <f t="shared" ref="J3" si="3">DATE(YEAR($B$3),MONTH(H3)+1,1)</f>
        <v>45505</v>
      </c>
      <c r="K3" s="4" t="str">
        <f t="shared" ref="K3" si="4">$A$3</f>
        <v>日付</v>
      </c>
      <c r="L3" s="3">
        <f t="shared" ref="L3" si="5">DATE(YEAR($B$3),MONTH(J3)+1,1)</f>
        <v>45536</v>
      </c>
    </row>
    <row r="4" spans="1:12" s="22" customFormat="1" ht="16.5" customHeight="1">
      <c r="A4" s="34" t="str">
        <f>TEXT(B$3+ROW(A4)-4,"d日(aaa)")</f>
        <v>1日(月)</v>
      </c>
      <c r="B4" s="29" t="s">
        <v>13</v>
      </c>
      <c r="C4" s="34" t="str">
        <f>TEXT(D$3+ROW(C4)-4,"d日(aaa)")</f>
        <v>1日(水)</v>
      </c>
      <c r="D4" s="29" t="s">
        <v>19</v>
      </c>
      <c r="E4" s="34" t="str">
        <f>TEXT(F$3+ROW(E4)-4,"d日(aaa)")</f>
        <v>1日(土)</v>
      </c>
      <c r="F4" s="29"/>
      <c r="G4" s="34" t="str">
        <f>TEXT(H$3+ROW(G4)-4,"d日(aaa)")</f>
        <v>1日(月)</v>
      </c>
      <c r="H4" s="29" t="s">
        <v>13</v>
      </c>
      <c r="I4" s="27" t="str">
        <f>TEXT(J$3+ROW(I4)-4,"d日(aaa)")</f>
        <v>1日(木)</v>
      </c>
      <c r="J4" s="29" t="s">
        <v>13</v>
      </c>
      <c r="K4" s="27" t="str">
        <f>TEXT(L$3+ROW(K4)-4,"d日(aaa)")</f>
        <v>1日(日)</v>
      </c>
      <c r="L4" s="31"/>
    </row>
    <row r="5" spans="1:12" s="22" customFormat="1" ht="16.5" customHeight="1">
      <c r="A5" s="34" t="str">
        <f t="shared" ref="A5:A33" si="6">TEXT(B$3+ROW(A5)-4,"d日(aaa)")</f>
        <v>2日(火)</v>
      </c>
      <c r="B5" s="29" t="s">
        <v>14</v>
      </c>
      <c r="C5" s="34" t="str">
        <f t="shared" ref="C5:C34" si="7">TEXT(D$3+ROW(C5)-4,"d日(aaa)")</f>
        <v>2日(木)</v>
      </c>
      <c r="D5" s="29" t="s">
        <v>13</v>
      </c>
      <c r="E5" s="34" t="str">
        <f t="shared" ref="E5:E33" si="8">TEXT(F$3+ROW(E5)-4,"d日(aaa)")</f>
        <v>2日(日)</v>
      </c>
      <c r="F5" s="29"/>
      <c r="G5" s="34" t="str">
        <f t="shared" ref="G5:G34" si="9">TEXT(H$3+ROW(G5)-4,"d日(aaa)")</f>
        <v>2日(火)</v>
      </c>
      <c r="H5" s="29" t="s">
        <v>14</v>
      </c>
      <c r="I5" s="27" t="str">
        <f t="shared" ref="I5:I34" si="10">TEXT(J$3+ROW(I5)-4,"d日(aaa)")</f>
        <v>2日(金)</v>
      </c>
      <c r="J5" s="29"/>
      <c r="K5" s="27" t="str">
        <f t="shared" ref="K5:K33" si="11">TEXT(L$3+ROW(K5)-4,"d日(aaa)")</f>
        <v>2日(月)</v>
      </c>
      <c r="L5" s="29" t="s">
        <v>13</v>
      </c>
    </row>
    <row r="6" spans="1:12" s="22" customFormat="1" ht="16.5" customHeight="1">
      <c r="A6" s="34" t="str">
        <f t="shared" si="6"/>
        <v>3日(水)</v>
      </c>
      <c r="B6" s="29" t="s">
        <v>18</v>
      </c>
      <c r="C6" s="33" t="str">
        <f t="shared" si="7"/>
        <v>3日(金)</v>
      </c>
      <c r="D6" s="29"/>
      <c r="E6" s="34" t="str">
        <f t="shared" si="8"/>
        <v>3日(月)</v>
      </c>
      <c r="F6" s="29" t="s">
        <v>13</v>
      </c>
      <c r="G6" s="34" t="str">
        <f t="shared" si="9"/>
        <v>3日(水)</v>
      </c>
      <c r="H6" s="29" t="s">
        <v>18</v>
      </c>
      <c r="I6" s="34" t="str">
        <f t="shared" si="10"/>
        <v>3日(土)</v>
      </c>
      <c r="J6" s="29"/>
      <c r="K6" s="27" t="str">
        <f t="shared" si="11"/>
        <v>3日(火)</v>
      </c>
      <c r="L6" s="29" t="s">
        <v>14</v>
      </c>
    </row>
    <row r="7" spans="1:12" s="22" customFormat="1" ht="16.5" customHeight="1">
      <c r="A7" s="34" t="str">
        <f t="shared" si="6"/>
        <v>4日(木)</v>
      </c>
      <c r="B7" s="29" t="s">
        <v>13</v>
      </c>
      <c r="C7" s="33" t="str">
        <f t="shared" si="7"/>
        <v>4日(土)</v>
      </c>
      <c r="D7" s="29"/>
      <c r="E7" s="34" t="str">
        <f t="shared" si="8"/>
        <v>4日(火)</v>
      </c>
      <c r="F7" s="29" t="s">
        <v>14</v>
      </c>
      <c r="G7" s="34" t="str">
        <f t="shared" si="9"/>
        <v>4日(木)</v>
      </c>
      <c r="H7" s="29" t="s">
        <v>13</v>
      </c>
      <c r="I7" s="27" t="str">
        <f t="shared" si="10"/>
        <v>4日(日)</v>
      </c>
      <c r="J7" s="29"/>
      <c r="K7" s="27" t="str">
        <f t="shared" si="11"/>
        <v>4日(水)</v>
      </c>
      <c r="L7" s="29" t="s">
        <v>18</v>
      </c>
    </row>
    <row r="8" spans="1:12" s="22" customFormat="1" ht="16.5" customHeight="1">
      <c r="A8" s="34" t="str">
        <f t="shared" si="6"/>
        <v>5日(金)</v>
      </c>
      <c r="B8" s="29" t="s">
        <v>15</v>
      </c>
      <c r="C8" s="34" t="str">
        <f t="shared" si="7"/>
        <v>5日(日)</v>
      </c>
      <c r="D8" s="29"/>
      <c r="E8" s="34" t="str">
        <f t="shared" si="8"/>
        <v>5日(水)</v>
      </c>
      <c r="F8" s="29" t="s">
        <v>18</v>
      </c>
      <c r="G8" s="34" t="str">
        <f t="shared" si="9"/>
        <v>5日(金)</v>
      </c>
      <c r="H8" s="29" t="s">
        <v>15</v>
      </c>
      <c r="I8" s="27" t="str">
        <f t="shared" si="10"/>
        <v>5日(月)</v>
      </c>
      <c r="J8" s="29" t="s">
        <v>13</v>
      </c>
      <c r="K8" s="27" t="str">
        <f t="shared" si="11"/>
        <v>5日(木)</v>
      </c>
      <c r="L8" s="29" t="s">
        <v>13</v>
      </c>
    </row>
    <row r="9" spans="1:12" s="22" customFormat="1" ht="16.5" customHeight="1">
      <c r="A9" s="34" t="str">
        <f t="shared" si="6"/>
        <v>6日(土)</v>
      </c>
      <c r="B9" s="29"/>
      <c r="C9" s="33" t="str">
        <f t="shared" si="7"/>
        <v>6日(月)</v>
      </c>
      <c r="D9" s="29" t="s">
        <v>13</v>
      </c>
      <c r="E9" s="34" t="str">
        <f t="shared" si="8"/>
        <v>6日(木)</v>
      </c>
      <c r="F9" s="29" t="s">
        <v>13</v>
      </c>
      <c r="G9" s="34" t="str">
        <f t="shared" si="9"/>
        <v>6日(土)</v>
      </c>
      <c r="H9" s="29"/>
      <c r="I9" s="27" t="str">
        <f t="shared" si="10"/>
        <v>6日(火)</v>
      </c>
      <c r="J9" s="29" t="s">
        <v>14</v>
      </c>
      <c r="K9" s="27" t="str">
        <f t="shared" si="11"/>
        <v>6日(金)</v>
      </c>
      <c r="L9" s="29" t="s">
        <v>15</v>
      </c>
    </row>
    <row r="10" spans="1:12" s="22" customFormat="1" ht="16.5" customHeight="1">
      <c r="A10" s="34" t="str">
        <f t="shared" si="6"/>
        <v>7日(日)</v>
      </c>
      <c r="B10" s="29"/>
      <c r="C10" s="34" t="str">
        <f t="shared" si="7"/>
        <v>7日(火)</v>
      </c>
      <c r="D10" s="29"/>
      <c r="E10" s="34" t="str">
        <f t="shared" si="8"/>
        <v>7日(金)</v>
      </c>
      <c r="F10" s="29" t="s">
        <v>15</v>
      </c>
      <c r="G10" s="34" t="str">
        <f t="shared" si="9"/>
        <v>7日(日)</v>
      </c>
      <c r="H10" s="29"/>
      <c r="I10" s="27" t="str">
        <f t="shared" si="10"/>
        <v>7日(水)</v>
      </c>
      <c r="J10" s="29" t="s">
        <v>18</v>
      </c>
      <c r="K10" s="27" t="str">
        <f t="shared" si="11"/>
        <v>7日(土)</v>
      </c>
      <c r="L10" s="29"/>
    </row>
    <row r="11" spans="1:12" s="22" customFormat="1" ht="16.5" customHeight="1">
      <c r="A11" s="34" t="str">
        <f t="shared" si="6"/>
        <v>8日(月)</v>
      </c>
      <c r="B11" s="29" t="s">
        <v>13</v>
      </c>
      <c r="C11" s="34" t="str">
        <f t="shared" si="7"/>
        <v>8日(水)</v>
      </c>
      <c r="D11" s="29" t="s">
        <v>18</v>
      </c>
      <c r="E11" s="34" t="str">
        <f t="shared" si="8"/>
        <v>8日(土)</v>
      </c>
      <c r="F11" s="29"/>
      <c r="G11" s="34" t="str">
        <f t="shared" si="9"/>
        <v>8日(月)</v>
      </c>
      <c r="H11" s="29" t="s">
        <v>13</v>
      </c>
      <c r="I11" s="27" t="str">
        <f t="shared" si="10"/>
        <v>8日(木)</v>
      </c>
      <c r="J11" s="29" t="s">
        <v>13</v>
      </c>
      <c r="K11" s="27" t="str">
        <f t="shared" si="11"/>
        <v>8日(日)</v>
      </c>
      <c r="L11" s="29"/>
    </row>
    <row r="12" spans="1:12" s="22" customFormat="1" ht="16.5" customHeight="1">
      <c r="A12" s="34" t="str">
        <f t="shared" si="6"/>
        <v>9日(火)</v>
      </c>
      <c r="B12" s="29"/>
      <c r="C12" s="34" t="str">
        <f t="shared" si="7"/>
        <v>9日(木)</v>
      </c>
      <c r="D12" s="29" t="s">
        <v>13</v>
      </c>
      <c r="E12" s="34" t="str">
        <f t="shared" si="8"/>
        <v>9日(日)</v>
      </c>
      <c r="F12" s="29"/>
      <c r="G12" s="34" t="str">
        <f t="shared" si="9"/>
        <v>9日(火)</v>
      </c>
      <c r="H12" s="29" t="s">
        <v>20</v>
      </c>
      <c r="I12" s="27" t="str">
        <f t="shared" si="10"/>
        <v>9日(金)</v>
      </c>
      <c r="J12" s="29" t="s">
        <v>15</v>
      </c>
      <c r="K12" s="27" t="str">
        <f t="shared" si="11"/>
        <v>9日(月)</v>
      </c>
      <c r="L12" s="29" t="s">
        <v>13</v>
      </c>
    </row>
    <row r="13" spans="1:12" s="22" customFormat="1" ht="16.5" customHeight="1">
      <c r="A13" s="34" t="str">
        <f t="shared" si="6"/>
        <v>10日(水)</v>
      </c>
      <c r="B13" s="29" t="s">
        <v>19</v>
      </c>
      <c r="C13" s="34" t="str">
        <f t="shared" si="7"/>
        <v>10日(金)</v>
      </c>
      <c r="D13" s="29" t="s">
        <v>15</v>
      </c>
      <c r="E13" s="34" t="str">
        <f t="shared" si="8"/>
        <v>10日(月)</v>
      </c>
      <c r="F13" s="29" t="s">
        <v>13</v>
      </c>
      <c r="G13" s="34" t="str">
        <f t="shared" si="9"/>
        <v>10日(水)</v>
      </c>
      <c r="H13" s="29" t="s">
        <v>18</v>
      </c>
      <c r="I13" s="27" t="str">
        <f t="shared" si="10"/>
        <v>10日(土)</v>
      </c>
      <c r="J13" s="29"/>
      <c r="K13" s="27" t="str">
        <f t="shared" si="11"/>
        <v>10日(火)</v>
      </c>
      <c r="L13" s="29" t="s">
        <v>20</v>
      </c>
    </row>
    <row r="14" spans="1:12" s="22" customFormat="1" ht="16.5" customHeight="1">
      <c r="A14" s="34" t="str">
        <f t="shared" si="6"/>
        <v>11日(木)</v>
      </c>
      <c r="B14" s="29" t="s">
        <v>13</v>
      </c>
      <c r="C14" s="34" t="str">
        <f t="shared" si="7"/>
        <v>11日(土)</v>
      </c>
      <c r="D14" s="29" t="s">
        <v>14</v>
      </c>
      <c r="E14" s="34" t="str">
        <f t="shared" si="8"/>
        <v>11日(火)</v>
      </c>
      <c r="F14" s="29"/>
      <c r="G14" s="34" t="str">
        <f t="shared" si="9"/>
        <v>11日(木)</v>
      </c>
      <c r="H14" s="29" t="s">
        <v>13</v>
      </c>
      <c r="I14" s="27" t="str">
        <f t="shared" si="10"/>
        <v>11日(日)</v>
      </c>
      <c r="J14" s="29"/>
      <c r="K14" s="27" t="str">
        <f t="shared" si="11"/>
        <v>11日(水)</v>
      </c>
      <c r="L14" s="29" t="s">
        <v>19</v>
      </c>
    </row>
    <row r="15" spans="1:12" s="22" customFormat="1" ht="16.5" customHeight="1">
      <c r="A15" s="34" t="str">
        <f t="shared" si="6"/>
        <v>12日(金)</v>
      </c>
      <c r="B15" s="29" t="s">
        <v>2</v>
      </c>
      <c r="C15" s="34" t="str">
        <f t="shared" si="7"/>
        <v>12日(日)</v>
      </c>
      <c r="D15" s="29"/>
      <c r="E15" s="34" t="str">
        <f t="shared" si="8"/>
        <v>12日(水)</v>
      </c>
      <c r="F15" s="29" t="s">
        <v>19</v>
      </c>
      <c r="G15" s="34" t="str">
        <f t="shared" si="9"/>
        <v>12日(金)</v>
      </c>
      <c r="H15" s="29" t="s">
        <v>24</v>
      </c>
      <c r="I15" s="33" t="str">
        <f t="shared" si="10"/>
        <v>12日(月)</v>
      </c>
      <c r="J15" s="29" t="s">
        <v>13</v>
      </c>
      <c r="K15" s="27" t="str">
        <f t="shared" si="11"/>
        <v>12日(木)</v>
      </c>
      <c r="L15" s="29" t="s">
        <v>13</v>
      </c>
    </row>
    <row r="16" spans="1:12" s="22" customFormat="1" ht="16.5" customHeight="1">
      <c r="A16" s="34" t="str">
        <f t="shared" si="6"/>
        <v>13日(土)</v>
      </c>
      <c r="B16" s="29"/>
      <c r="C16" s="34" t="str">
        <f t="shared" si="7"/>
        <v>13日(月)</v>
      </c>
      <c r="D16" s="29" t="s">
        <v>13</v>
      </c>
      <c r="E16" s="34" t="str">
        <f t="shared" si="8"/>
        <v>13日(木)</v>
      </c>
      <c r="F16" s="29" t="s">
        <v>13</v>
      </c>
      <c r="G16" s="34" t="str">
        <f t="shared" si="9"/>
        <v>13日(土)</v>
      </c>
      <c r="H16" s="29"/>
      <c r="I16" s="27" t="str">
        <f t="shared" si="10"/>
        <v>13日(火)</v>
      </c>
      <c r="J16" s="29"/>
      <c r="K16" s="27" t="str">
        <f t="shared" si="11"/>
        <v>13日(金)</v>
      </c>
      <c r="L16" s="29" t="s">
        <v>2</v>
      </c>
    </row>
    <row r="17" spans="1:12" s="22" customFormat="1" ht="16.5" customHeight="1">
      <c r="A17" s="34" t="str">
        <f t="shared" si="6"/>
        <v>14日(日)</v>
      </c>
      <c r="B17" s="29"/>
      <c r="C17" s="34" t="str">
        <f t="shared" si="7"/>
        <v>14日(火)</v>
      </c>
      <c r="D17" s="29" t="s">
        <v>20</v>
      </c>
      <c r="E17" s="34" t="str">
        <f t="shared" si="8"/>
        <v>14日(金)</v>
      </c>
      <c r="F17" s="29" t="s">
        <v>2</v>
      </c>
      <c r="G17" s="34" t="str">
        <f t="shared" si="9"/>
        <v>14日(日)</v>
      </c>
      <c r="H17" s="29"/>
      <c r="I17" s="27" t="str">
        <f t="shared" si="10"/>
        <v>14日(水)</v>
      </c>
      <c r="J17" s="29" t="s">
        <v>19</v>
      </c>
      <c r="K17" s="27" t="str">
        <f t="shared" si="11"/>
        <v>14日(土)</v>
      </c>
      <c r="L17" s="29"/>
    </row>
    <row r="18" spans="1:12" s="22" customFormat="1" ht="16.5" customHeight="1">
      <c r="A18" s="34" t="str">
        <f t="shared" si="6"/>
        <v>15日(月)</v>
      </c>
      <c r="B18" s="29" t="s">
        <v>13</v>
      </c>
      <c r="C18" s="34" t="str">
        <f t="shared" si="7"/>
        <v>15日(水)</v>
      </c>
      <c r="D18" s="29" t="s">
        <v>19</v>
      </c>
      <c r="E18" s="34" t="str">
        <f t="shared" si="8"/>
        <v>15日(土)</v>
      </c>
      <c r="F18" s="29"/>
      <c r="G18" s="33" t="str">
        <f t="shared" si="9"/>
        <v>15日(月)</v>
      </c>
      <c r="H18" s="29" t="s">
        <v>13</v>
      </c>
      <c r="I18" s="27" t="str">
        <f t="shared" si="10"/>
        <v>15日(木)</v>
      </c>
      <c r="J18" s="29" t="s">
        <v>13</v>
      </c>
      <c r="K18" s="27" t="str">
        <f t="shared" si="11"/>
        <v>15日(日)</v>
      </c>
      <c r="L18" s="29"/>
    </row>
    <row r="19" spans="1:12" s="22" customFormat="1" ht="16.5" customHeight="1">
      <c r="A19" s="34" t="str">
        <f t="shared" si="6"/>
        <v>16日(火)</v>
      </c>
      <c r="B19" s="29" t="s">
        <v>1</v>
      </c>
      <c r="C19" s="34" t="str">
        <f t="shared" si="7"/>
        <v>16日(木)</v>
      </c>
      <c r="D19" s="29" t="s">
        <v>13</v>
      </c>
      <c r="E19" s="34" t="str">
        <f t="shared" si="8"/>
        <v>16日(日)</v>
      </c>
      <c r="F19" s="29"/>
      <c r="G19" s="34" t="str">
        <f t="shared" si="9"/>
        <v>16日(火)</v>
      </c>
      <c r="H19" s="29" t="s">
        <v>3</v>
      </c>
      <c r="I19" s="27" t="str">
        <f t="shared" si="10"/>
        <v>16日(金)</v>
      </c>
      <c r="J19" s="29" t="s">
        <v>3</v>
      </c>
      <c r="K19" s="33" t="str">
        <f t="shared" si="11"/>
        <v>16日(月)</v>
      </c>
      <c r="L19" s="29" t="s">
        <v>13</v>
      </c>
    </row>
    <row r="20" spans="1:12" s="22" customFormat="1" ht="16.5" customHeight="1">
      <c r="A20" s="34" t="str">
        <f t="shared" si="6"/>
        <v>17日(水)</v>
      </c>
      <c r="B20" s="29" t="s">
        <v>18</v>
      </c>
      <c r="C20" s="34" t="str">
        <f t="shared" si="7"/>
        <v>17日(金)</v>
      </c>
      <c r="D20" s="29" t="s">
        <v>2</v>
      </c>
      <c r="E20" s="34" t="str">
        <f t="shared" si="8"/>
        <v>17日(月)</v>
      </c>
      <c r="F20" s="29" t="s">
        <v>13</v>
      </c>
      <c r="G20" s="34" t="str">
        <f t="shared" si="9"/>
        <v>17日(水)</v>
      </c>
      <c r="H20" s="29" t="s">
        <v>19</v>
      </c>
      <c r="I20" s="27" t="str">
        <f t="shared" si="10"/>
        <v>17日(土)</v>
      </c>
      <c r="J20" s="29"/>
      <c r="K20" s="27" t="str">
        <f t="shared" si="11"/>
        <v>17日(火)</v>
      </c>
      <c r="L20" s="29" t="s">
        <v>3</v>
      </c>
    </row>
    <row r="21" spans="1:12" s="22" customFormat="1" ht="16.5" customHeight="1">
      <c r="A21" s="34" t="str">
        <f t="shared" si="6"/>
        <v>18日(木)</v>
      </c>
      <c r="B21" s="29" t="s">
        <v>13</v>
      </c>
      <c r="C21" s="34" t="str">
        <f t="shared" si="7"/>
        <v>18日(土)</v>
      </c>
      <c r="D21" s="29"/>
      <c r="E21" s="34" t="str">
        <f t="shared" si="8"/>
        <v>18日(火)</v>
      </c>
      <c r="F21" s="29" t="s">
        <v>1</v>
      </c>
      <c r="G21" s="34" t="str">
        <f t="shared" si="9"/>
        <v>18日(木)</v>
      </c>
      <c r="H21" s="29" t="s">
        <v>13</v>
      </c>
      <c r="I21" s="27" t="str">
        <f t="shared" si="10"/>
        <v>18日(日)</v>
      </c>
      <c r="J21" s="29"/>
      <c r="K21" s="27" t="str">
        <f t="shared" si="11"/>
        <v>18日(水)</v>
      </c>
      <c r="L21" s="29" t="s">
        <v>18</v>
      </c>
    </row>
    <row r="22" spans="1:12" s="22" customFormat="1" ht="16.5" customHeight="1">
      <c r="A22" s="34" t="str">
        <f t="shared" si="6"/>
        <v>19日(金)</v>
      </c>
      <c r="B22" s="29" t="s">
        <v>15</v>
      </c>
      <c r="C22" s="34" t="str">
        <f t="shared" si="7"/>
        <v>19日(日)</v>
      </c>
      <c r="D22" s="29"/>
      <c r="E22" s="34" t="str">
        <f t="shared" si="8"/>
        <v>19日(水)</v>
      </c>
      <c r="F22" s="29" t="s">
        <v>18</v>
      </c>
      <c r="G22" s="34" t="str">
        <f t="shared" si="9"/>
        <v>19日(金)</v>
      </c>
      <c r="H22" s="29" t="s">
        <v>15</v>
      </c>
      <c r="I22" s="27" t="str">
        <f t="shared" si="10"/>
        <v>19日(月)</v>
      </c>
      <c r="J22" s="29" t="s">
        <v>13</v>
      </c>
      <c r="K22" s="27" t="str">
        <f t="shared" si="11"/>
        <v>19日(木)</v>
      </c>
      <c r="L22" s="29" t="s">
        <v>13</v>
      </c>
    </row>
    <row r="23" spans="1:12" s="22" customFormat="1" ht="16.5" customHeight="1">
      <c r="A23" s="34" t="str">
        <f t="shared" si="6"/>
        <v>20日(土)</v>
      </c>
      <c r="B23" s="29"/>
      <c r="C23" s="34" t="str">
        <f t="shared" si="7"/>
        <v>20日(月)</v>
      </c>
      <c r="D23" s="29" t="s">
        <v>13</v>
      </c>
      <c r="E23" s="34" t="str">
        <f t="shared" si="8"/>
        <v>20日(木)</v>
      </c>
      <c r="F23" s="29" t="s">
        <v>13</v>
      </c>
      <c r="G23" s="34" t="str">
        <f t="shared" si="9"/>
        <v>20日(土)</v>
      </c>
      <c r="H23" s="29"/>
      <c r="I23" s="27" t="str">
        <f t="shared" si="10"/>
        <v>20日(火)</v>
      </c>
      <c r="J23" s="29" t="s">
        <v>2</v>
      </c>
      <c r="K23" s="27" t="str">
        <f t="shared" si="11"/>
        <v>20日(金)</v>
      </c>
      <c r="L23" s="29" t="s">
        <v>15</v>
      </c>
    </row>
    <row r="24" spans="1:12" s="22" customFormat="1" ht="16.5" customHeight="1">
      <c r="A24" s="34" t="str">
        <f t="shared" si="6"/>
        <v>21日(日)</v>
      </c>
      <c r="B24" s="29"/>
      <c r="C24" s="34" t="str">
        <f t="shared" si="7"/>
        <v>21日(火)</v>
      </c>
      <c r="D24" s="29" t="s">
        <v>3</v>
      </c>
      <c r="E24" s="34" t="str">
        <f t="shared" si="8"/>
        <v>21日(金)</v>
      </c>
      <c r="F24" s="29" t="s">
        <v>15</v>
      </c>
      <c r="G24" s="34" t="str">
        <f t="shared" si="9"/>
        <v>21日(日)</v>
      </c>
      <c r="H24" s="29"/>
      <c r="I24" s="27" t="str">
        <f t="shared" si="10"/>
        <v>21日(水)</v>
      </c>
      <c r="J24" s="29" t="s">
        <v>18</v>
      </c>
      <c r="K24" s="27" t="str">
        <f t="shared" si="11"/>
        <v>21日(土)</v>
      </c>
      <c r="L24" s="29"/>
    </row>
    <row r="25" spans="1:12" s="22" customFormat="1" ht="16.5" customHeight="1">
      <c r="A25" s="34" t="str">
        <f t="shared" si="6"/>
        <v>22日(月)</v>
      </c>
      <c r="B25" s="29" t="s">
        <v>13</v>
      </c>
      <c r="C25" s="34" t="str">
        <f t="shared" si="7"/>
        <v>22日(水)</v>
      </c>
      <c r="D25" s="29" t="s">
        <v>18</v>
      </c>
      <c r="E25" s="34" t="str">
        <f t="shared" si="8"/>
        <v>22日(土)</v>
      </c>
      <c r="F25" s="29"/>
      <c r="G25" s="34" t="str">
        <f t="shared" si="9"/>
        <v>22日(月)</v>
      </c>
      <c r="H25" s="29" t="s">
        <v>13</v>
      </c>
      <c r="I25" s="27" t="str">
        <f t="shared" si="10"/>
        <v>22日(木)</v>
      </c>
      <c r="J25" s="29" t="s">
        <v>13</v>
      </c>
      <c r="K25" s="27" t="str">
        <f t="shared" si="11"/>
        <v>22日(日)</v>
      </c>
      <c r="L25" s="29"/>
    </row>
    <row r="26" spans="1:12" s="22" customFormat="1" ht="16.5" customHeight="1">
      <c r="A26" s="34" t="str">
        <f t="shared" si="6"/>
        <v>23日(火)</v>
      </c>
      <c r="B26" s="29" t="s">
        <v>3</v>
      </c>
      <c r="C26" s="34" t="str">
        <f t="shared" si="7"/>
        <v>23日(木)</v>
      </c>
      <c r="D26" s="29" t="s">
        <v>13</v>
      </c>
      <c r="E26" s="34" t="str">
        <f t="shared" si="8"/>
        <v>23日(日)</v>
      </c>
      <c r="F26" s="29"/>
      <c r="G26" s="34" t="str">
        <f t="shared" si="9"/>
        <v>23日(火)</v>
      </c>
      <c r="H26" s="29" t="s">
        <v>1</v>
      </c>
      <c r="I26" s="27" t="str">
        <f t="shared" si="10"/>
        <v>23日(金)</v>
      </c>
      <c r="J26" s="29" t="s">
        <v>15</v>
      </c>
      <c r="K26" s="33" t="str">
        <f t="shared" si="11"/>
        <v>23日(月)</v>
      </c>
      <c r="L26" s="29" t="s">
        <v>13</v>
      </c>
    </row>
    <row r="27" spans="1:12" s="22" customFormat="1" ht="16.5" customHeight="1">
      <c r="A27" s="34" t="str">
        <f t="shared" si="6"/>
        <v>24日(水)</v>
      </c>
      <c r="B27" s="29" t="s">
        <v>19</v>
      </c>
      <c r="C27" s="34" t="str">
        <f t="shared" si="7"/>
        <v>24日(金)</v>
      </c>
      <c r="D27" s="29" t="s">
        <v>15</v>
      </c>
      <c r="E27" s="34" t="str">
        <f t="shared" si="8"/>
        <v>24日(月)</v>
      </c>
      <c r="F27" s="29" t="s">
        <v>13</v>
      </c>
      <c r="G27" s="34" t="str">
        <f t="shared" si="9"/>
        <v>24日(水)</v>
      </c>
      <c r="H27" s="29" t="s">
        <v>19</v>
      </c>
      <c r="I27" s="27" t="str">
        <f t="shared" si="10"/>
        <v>24日(土)</v>
      </c>
      <c r="J27" s="29"/>
      <c r="K27" s="27" t="str">
        <f t="shared" si="11"/>
        <v>24日(火)</v>
      </c>
      <c r="L27" s="29" t="s">
        <v>1</v>
      </c>
    </row>
    <row r="28" spans="1:12" s="22" customFormat="1" ht="16.5" customHeight="1">
      <c r="A28" s="34" t="str">
        <f t="shared" si="6"/>
        <v>25日(木)</v>
      </c>
      <c r="B28" s="29" t="s">
        <v>13</v>
      </c>
      <c r="C28" s="34" t="str">
        <f t="shared" si="7"/>
        <v>25日(土)</v>
      </c>
      <c r="D28" s="29"/>
      <c r="E28" s="34" t="str">
        <f t="shared" si="8"/>
        <v>25日(火)</v>
      </c>
      <c r="F28" s="29" t="s">
        <v>3</v>
      </c>
      <c r="G28" s="34" t="str">
        <f t="shared" si="9"/>
        <v>25日(木)</v>
      </c>
      <c r="H28" s="29" t="s">
        <v>13</v>
      </c>
      <c r="I28" s="27" t="str">
        <f t="shared" si="10"/>
        <v>25日(日)</v>
      </c>
      <c r="J28" s="29"/>
      <c r="K28" s="27" t="str">
        <f t="shared" si="11"/>
        <v>25日(水)</v>
      </c>
      <c r="L28" s="29" t="s">
        <v>19</v>
      </c>
    </row>
    <row r="29" spans="1:12" s="22" customFormat="1" ht="16.5" customHeight="1">
      <c r="A29" s="34" t="str">
        <f t="shared" si="6"/>
        <v>26日(金)</v>
      </c>
      <c r="B29" s="29" t="s">
        <v>23</v>
      </c>
      <c r="C29" s="34" t="str">
        <f t="shared" si="7"/>
        <v>26日(日)</v>
      </c>
      <c r="D29" s="29"/>
      <c r="E29" s="34" t="str">
        <f t="shared" si="8"/>
        <v>26日(水)</v>
      </c>
      <c r="F29" s="29" t="s">
        <v>19</v>
      </c>
      <c r="G29" s="34" t="str">
        <f t="shared" si="9"/>
        <v>26日(金)</v>
      </c>
      <c r="H29" s="29"/>
      <c r="I29" s="27" t="str">
        <f t="shared" si="10"/>
        <v>26日(月)</v>
      </c>
      <c r="J29" s="29" t="s">
        <v>13</v>
      </c>
      <c r="K29" s="27" t="str">
        <f t="shared" si="11"/>
        <v>26日(木)</v>
      </c>
      <c r="L29" s="29" t="s">
        <v>13</v>
      </c>
    </row>
    <row r="30" spans="1:12" s="22" customFormat="1" ht="16.5" customHeight="1">
      <c r="A30" s="34" t="str">
        <f t="shared" si="6"/>
        <v>27日(土)</v>
      </c>
      <c r="B30" s="29"/>
      <c r="C30" s="34" t="str">
        <f t="shared" si="7"/>
        <v>27日(月)</v>
      </c>
      <c r="D30" s="29" t="s">
        <v>13</v>
      </c>
      <c r="E30" s="34" t="str">
        <f t="shared" si="8"/>
        <v>27日(木)</v>
      </c>
      <c r="F30" s="29" t="s">
        <v>13</v>
      </c>
      <c r="G30" s="34" t="str">
        <f t="shared" si="9"/>
        <v>27日(土)</v>
      </c>
      <c r="H30" s="29"/>
      <c r="I30" s="27" t="str">
        <f t="shared" si="10"/>
        <v>27日(火)</v>
      </c>
      <c r="J30" s="29" t="s">
        <v>1</v>
      </c>
      <c r="K30" s="27" t="str">
        <f t="shared" si="11"/>
        <v>27日(金)</v>
      </c>
      <c r="L30" s="29"/>
    </row>
    <row r="31" spans="1:12" s="22" customFormat="1" ht="16.5" customHeight="1">
      <c r="A31" s="34" t="str">
        <f t="shared" si="6"/>
        <v>28日(日)</v>
      </c>
      <c r="B31" s="29"/>
      <c r="C31" s="34" t="str">
        <f t="shared" si="7"/>
        <v>28日(火)</v>
      </c>
      <c r="D31" s="29" t="s">
        <v>16</v>
      </c>
      <c r="E31" s="34" t="str">
        <f t="shared" si="8"/>
        <v>28日(金)</v>
      </c>
      <c r="F31" s="29" t="s">
        <v>23</v>
      </c>
      <c r="G31" s="34" t="str">
        <f t="shared" si="9"/>
        <v>28日(日)</v>
      </c>
      <c r="H31" s="29"/>
      <c r="I31" s="27" t="str">
        <f t="shared" si="10"/>
        <v>28日(水)</v>
      </c>
      <c r="J31" s="29" t="s">
        <v>19</v>
      </c>
      <c r="K31" s="27" t="str">
        <f t="shared" si="11"/>
        <v>28日(土)</v>
      </c>
      <c r="L31" s="29"/>
    </row>
    <row r="32" spans="1:12" s="22" customFormat="1" ht="16.5" customHeight="1">
      <c r="A32" s="33" t="str">
        <f t="shared" si="6"/>
        <v>29日(月)</v>
      </c>
      <c r="B32" s="29" t="s">
        <v>13</v>
      </c>
      <c r="C32" s="34" t="str">
        <f t="shared" si="7"/>
        <v>29日(水)</v>
      </c>
      <c r="D32" s="29" t="s">
        <v>19</v>
      </c>
      <c r="E32" s="34" t="str">
        <f t="shared" si="8"/>
        <v>29日(土)</v>
      </c>
      <c r="F32" s="29"/>
      <c r="G32" s="34" t="str">
        <f t="shared" si="9"/>
        <v>29日(月)</v>
      </c>
      <c r="H32" s="29" t="s">
        <v>13</v>
      </c>
      <c r="I32" s="27" t="str">
        <f t="shared" si="10"/>
        <v>29日(木)</v>
      </c>
      <c r="J32" s="29" t="s">
        <v>13</v>
      </c>
      <c r="K32" s="27" t="str">
        <f t="shared" si="11"/>
        <v>29日(日)</v>
      </c>
      <c r="L32" s="29"/>
    </row>
    <row r="33" spans="1:12" s="22" customFormat="1" ht="16.5" customHeight="1" thickBot="1">
      <c r="A33" s="35" t="str">
        <f t="shared" si="6"/>
        <v>30日(火)</v>
      </c>
      <c r="B33" s="30"/>
      <c r="C33" s="34" t="str">
        <f t="shared" si="7"/>
        <v>30日(木)</v>
      </c>
      <c r="D33" s="29" t="s">
        <v>13</v>
      </c>
      <c r="E33" s="35" t="str">
        <f t="shared" si="8"/>
        <v>30日(日)</v>
      </c>
      <c r="F33" s="30"/>
      <c r="G33" s="34" t="str">
        <f t="shared" si="9"/>
        <v>30日(火)</v>
      </c>
      <c r="H33" s="29"/>
      <c r="I33" s="27" t="str">
        <f t="shared" si="10"/>
        <v>30日(金)</v>
      </c>
      <c r="J33" s="29" t="s">
        <v>23</v>
      </c>
      <c r="K33" s="28" t="str">
        <f t="shared" si="11"/>
        <v>30日(月)</v>
      </c>
      <c r="L33" s="32" t="s">
        <v>13</v>
      </c>
    </row>
    <row r="34" spans="1:12" s="22" customFormat="1" ht="16.5" customHeight="1" thickBot="1">
      <c r="A34" s="23"/>
      <c r="C34" s="35" t="str">
        <f t="shared" si="7"/>
        <v>31日(金)</v>
      </c>
      <c r="D34" s="30" t="s">
        <v>1</v>
      </c>
      <c r="E34" s="23"/>
      <c r="G34" s="35" t="str">
        <f t="shared" si="9"/>
        <v>31日(水)</v>
      </c>
      <c r="H34" s="30" t="s">
        <v>19</v>
      </c>
      <c r="I34" s="28" t="str">
        <f t="shared" si="10"/>
        <v>31日(土)</v>
      </c>
      <c r="J34" s="30"/>
      <c r="K34" s="23"/>
    </row>
    <row r="35" spans="1:12" s="22" customFormat="1" ht="16.5" customHeight="1">
      <c r="A35" s="23"/>
    </row>
    <row r="36" spans="1:12" s="22" customFormat="1" ht="16.5" customHeight="1"/>
    <row r="37" spans="1:12" s="22" customFormat="1" ht="16.5" customHeight="1" thickBot="1">
      <c r="G37" s="22">
        <f>A2+1</f>
        <v>2025</v>
      </c>
    </row>
    <row r="38" spans="1:12" s="22" customFormat="1" ht="16.5" customHeight="1">
      <c r="A38" s="25" t="str">
        <f t="shared" ref="A38:K38" si="12">$A$3</f>
        <v>日付</v>
      </c>
      <c r="B38" s="24">
        <f>DATE(YEAR($B$3),MONTH(L3)+1,1)</f>
        <v>45566</v>
      </c>
      <c r="C38" s="25" t="str">
        <f t="shared" si="12"/>
        <v>日付</v>
      </c>
      <c r="D38" s="24">
        <f t="shared" ref="D38" si="13">DATE(YEAR($B$3),MONTH(B38)+1,1)</f>
        <v>45597</v>
      </c>
      <c r="E38" s="25" t="str">
        <f t="shared" si="12"/>
        <v>日付</v>
      </c>
      <c r="F38" s="24">
        <f t="shared" ref="F38" si="14">DATE(YEAR($B$3),MONTH(D38)+1,1)</f>
        <v>45627</v>
      </c>
      <c r="G38" s="25" t="str">
        <f t="shared" si="12"/>
        <v>日付</v>
      </c>
      <c r="H38" s="24">
        <f>DATE(YEAR($B$3),MONTH(F38)+1,1)</f>
        <v>45658</v>
      </c>
      <c r="I38" s="25" t="str">
        <f t="shared" si="12"/>
        <v>日付</v>
      </c>
      <c r="J38" s="24">
        <f>DATE(YEAR($B$3)+1,MONTH(H38)+1,1)</f>
        <v>45689</v>
      </c>
      <c r="K38" s="25" t="str">
        <f t="shared" si="12"/>
        <v>日付</v>
      </c>
      <c r="L38" s="24">
        <f>DATE(YEAR($B$3)+1,MONTH(J38)+1,1)</f>
        <v>45717</v>
      </c>
    </row>
    <row r="39" spans="1:12" s="22" customFormat="1" ht="16.5" customHeight="1">
      <c r="A39" s="27" t="str">
        <f>TEXT(B$38+ROW(A39)-39,"d日(aaa)")</f>
        <v>1日(火)</v>
      </c>
      <c r="B39" s="29"/>
      <c r="C39" s="27" t="str">
        <f>TEXT(D$38+ROW(C39)-39,"d日(aaa)")</f>
        <v>1日(金)</v>
      </c>
      <c r="D39" s="31"/>
      <c r="E39" s="27" t="str">
        <f>TEXT(F$38+ROW(E39)-39,"d日(aaa)")</f>
        <v>1日(日)</v>
      </c>
      <c r="F39" s="31"/>
      <c r="G39" s="33" t="str">
        <f>TEXT(H$38+ROW(G39)-39,"d日(aaa)")</f>
        <v>1日(水)</v>
      </c>
      <c r="H39" s="31"/>
      <c r="I39" s="27" t="str">
        <f>TEXT(J$38+ROW(I39)-39,"d日(aaa)")</f>
        <v>1日(土)</v>
      </c>
      <c r="J39" s="31"/>
      <c r="K39" s="27" t="str">
        <f>TEXT(L$38+ROW(K39)-39,"d日(aaa)")</f>
        <v>1日(土)</v>
      </c>
      <c r="L39" s="31"/>
    </row>
    <row r="40" spans="1:12" s="22" customFormat="1" ht="16.5" customHeight="1">
      <c r="A40" s="27" t="str">
        <f t="shared" ref="A40:A69" si="15">TEXT(B$38+ROW(A40)-39,"d日(aaa)")</f>
        <v>2日(水)</v>
      </c>
      <c r="B40" s="29" t="s">
        <v>18</v>
      </c>
      <c r="C40" s="27" t="str">
        <f t="shared" ref="C40:C68" si="16">TEXT(D$38+ROW(C40)-39,"d日(aaa)")</f>
        <v>2日(土)</v>
      </c>
      <c r="D40" s="29" t="s">
        <v>14</v>
      </c>
      <c r="E40" s="27" t="str">
        <f t="shared" ref="E40:E69" si="17">TEXT(F$38+ROW(E40)-39,"d日(aaa)")</f>
        <v>2日(月)</v>
      </c>
      <c r="F40" s="29" t="s">
        <v>13</v>
      </c>
      <c r="G40" s="27" t="str">
        <f t="shared" ref="G40:G69" si="18">TEXT(H$38+ROW(G40)-39,"d日(aaa)")</f>
        <v>2日(木)</v>
      </c>
      <c r="H40" s="29" t="s">
        <v>13</v>
      </c>
      <c r="I40" s="27" t="str">
        <f t="shared" ref="I40:I66" si="19">TEXT(J$38+ROW(I40)-39,"d日(aaa)")</f>
        <v>2日(日)</v>
      </c>
      <c r="J40" s="29"/>
      <c r="K40" s="27" t="str">
        <f t="shared" ref="K40:K69" si="20">TEXT(L$38+ROW(K40)-39,"d日(aaa)")</f>
        <v>2日(日)</v>
      </c>
      <c r="L40" s="29"/>
    </row>
    <row r="41" spans="1:12" s="22" customFormat="1" ht="16.5" customHeight="1">
      <c r="A41" s="27" t="str">
        <f t="shared" si="15"/>
        <v>3日(木)</v>
      </c>
      <c r="B41" s="29" t="s">
        <v>13</v>
      </c>
      <c r="C41" s="27" t="str">
        <f t="shared" si="16"/>
        <v>3日(日)</v>
      </c>
      <c r="D41" s="29"/>
      <c r="E41" s="27" t="str">
        <f t="shared" si="17"/>
        <v>3日(火)</v>
      </c>
      <c r="F41" s="29"/>
      <c r="G41" s="27" t="str">
        <f t="shared" si="18"/>
        <v>3日(金)</v>
      </c>
      <c r="H41" s="29"/>
      <c r="I41" s="27" t="str">
        <f t="shared" si="19"/>
        <v>3日(月)</v>
      </c>
      <c r="J41" s="29" t="s">
        <v>13</v>
      </c>
      <c r="K41" s="27" t="str">
        <f t="shared" si="20"/>
        <v>3日(月)</v>
      </c>
      <c r="L41" s="29" t="s">
        <v>13</v>
      </c>
    </row>
    <row r="42" spans="1:12" s="22" customFormat="1" ht="16.5" customHeight="1">
      <c r="A42" s="27" t="str">
        <f t="shared" si="15"/>
        <v>4日(金)</v>
      </c>
      <c r="B42" s="29" t="s">
        <v>15</v>
      </c>
      <c r="C42" s="33" t="str">
        <f t="shared" si="16"/>
        <v>4日(月)</v>
      </c>
      <c r="D42" s="29" t="s">
        <v>13</v>
      </c>
      <c r="E42" s="27" t="str">
        <f t="shared" si="17"/>
        <v>4日(水)</v>
      </c>
      <c r="F42" s="29" t="s">
        <v>18</v>
      </c>
      <c r="G42" s="27" t="str">
        <f t="shared" si="18"/>
        <v>4日(土)</v>
      </c>
      <c r="H42" s="29"/>
      <c r="I42" s="27" t="str">
        <f t="shared" si="19"/>
        <v>4日(火)</v>
      </c>
      <c r="J42" s="29" t="s">
        <v>14</v>
      </c>
      <c r="K42" s="27" t="str">
        <f t="shared" si="20"/>
        <v>4日(火)</v>
      </c>
      <c r="L42" s="29" t="s">
        <v>14</v>
      </c>
    </row>
    <row r="43" spans="1:12" s="22" customFormat="1" ht="16.5" customHeight="1">
      <c r="A43" s="27" t="str">
        <f t="shared" si="15"/>
        <v>5日(土)</v>
      </c>
      <c r="B43" s="29"/>
      <c r="C43" s="27" t="str">
        <f t="shared" si="16"/>
        <v>5日(火)</v>
      </c>
      <c r="D43" s="29"/>
      <c r="E43" s="27" t="str">
        <f t="shared" si="17"/>
        <v>5日(木)</v>
      </c>
      <c r="F43" s="29" t="s">
        <v>13</v>
      </c>
      <c r="G43" s="27" t="str">
        <f t="shared" si="18"/>
        <v>5日(日)</v>
      </c>
      <c r="H43" s="29"/>
      <c r="I43" s="27" t="str">
        <f t="shared" si="19"/>
        <v>5日(水)</v>
      </c>
      <c r="J43" s="29" t="s">
        <v>18</v>
      </c>
      <c r="K43" s="27" t="str">
        <f t="shared" si="20"/>
        <v>5日(水)</v>
      </c>
      <c r="L43" s="29" t="s">
        <v>18</v>
      </c>
    </row>
    <row r="44" spans="1:12" s="22" customFormat="1" ht="16.5" customHeight="1">
      <c r="A44" s="27" t="str">
        <f t="shared" si="15"/>
        <v>6日(日)</v>
      </c>
      <c r="B44" s="29"/>
      <c r="C44" s="27" t="str">
        <f t="shared" si="16"/>
        <v>6日(水)</v>
      </c>
      <c r="D44" s="29" t="s">
        <v>18</v>
      </c>
      <c r="E44" s="27" t="str">
        <f t="shared" si="17"/>
        <v>6日(金)</v>
      </c>
      <c r="F44" s="29" t="s">
        <v>15</v>
      </c>
      <c r="G44" s="27" t="str">
        <f t="shared" si="18"/>
        <v>6日(月)</v>
      </c>
      <c r="H44" s="29" t="s">
        <v>13</v>
      </c>
      <c r="I44" s="27" t="str">
        <f t="shared" si="19"/>
        <v>6日(木)</v>
      </c>
      <c r="J44" s="29" t="s">
        <v>13</v>
      </c>
      <c r="K44" s="27" t="str">
        <f t="shared" si="20"/>
        <v>6日(木)</v>
      </c>
      <c r="L44" s="29" t="s">
        <v>13</v>
      </c>
    </row>
    <row r="45" spans="1:12" s="22" customFormat="1" ht="16.5" customHeight="1">
      <c r="A45" s="27" t="str">
        <f t="shared" si="15"/>
        <v>7日(月)</v>
      </c>
      <c r="B45" s="29" t="s">
        <v>13</v>
      </c>
      <c r="C45" s="27" t="str">
        <f t="shared" si="16"/>
        <v>7日(木)</v>
      </c>
      <c r="D45" s="29" t="s">
        <v>13</v>
      </c>
      <c r="E45" s="27" t="str">
        <f t="shared" si="17"/>
        <v>7日(土)</v>
      </c>
      <c r="F45" s="29" t="s">
        <v>14</v>
      </c>
      <c r="G45" s="27" t="str">
        <f t="shared" si="18"/>
        <v>7日(火)</v>
      </c>
      <c r="H45" s="29" t="s">
        <v>14</v>
      </c>
      <c r="I45" s="27" t="str">
        <f t="shared" si="19"/>
        <v>7日(金)</v>
      </c>
      <c r="J45" s="29" t="s">
        <v>15</v>
      </c>
      <c r="K45" s="27" t="str">
        <f t="shared" si="20"/>
        <v>7日(金)</v>
      </c>
      <c r="L45" s="29" t="s">
        <v>15</v>
      </c>
    </row>
    <row r="46" spans="1:12" s="22" customFormat="1" ht="16.5" customHeight="1">
      <c r="A46" s="27" t="str">
        <f t="shared" si="15"/>
        <v>8日(火)</v>
      </c>
      <c r="B46" s="29" t="s">
        <v>14</v>
      </c>
      <c r="C46" s="27" t="str">
        <f t="shared" si="16"/>
        <v>8日(金)</v>
      </c>
      <c r="D46" s="29" t="s">
        <v>15</v>
      </c>
      <c r="E46" s="27" t="str">
        <f t="shared" si="17"/>
        <v>8日(日)</v>
      </c>
      <c r="F46" s="29"/>
      <c r="G46" s="27" t="str">
        <f t="shared" si="18"/>
        <v>8日(水)</v>
      </c>
      <c r="H46" s="29" t="s">
        <v>18</v>
      </c>
      <c r="I46" s="27" t="str">
        <f t="shared" si="19"/>
        <v>8日(土)</v>
      </c>
      <c r="J46" s="29"/>
      <c r="K46" s="27" t="str">
        <f t="shared" si="20"/>
        <v>8日(土)</v>
      </c>
      <c r="L46" s="29"/>
    </row>
    <row r="47" spans="1:12" s="22" customFormat="1" ht="16.5" customHeight="1">
      <c r="A47" s="27" t="str">
        <f t="shared" si="15"/>
        <v>9日(水)</v>
      </c>
      <c r="B47" s="29" t="s">
        <v>19</v>
      </c>
      <c r="C47" s="27" t="str">
        <f t="shared" si="16"/>
        <v>9日(土)</v>
      </c>
      <c r="D47" s="29"/>
      <c r="E47" s="27" t="str">
        <f t="shared" si="17"/>
        <v>9日(月)</v>
      </c>
      <c r="F47" s="29" t="s">
        <v>13</v>
      </c>
      <c r="G47" s="27" t="str">
        <f t="shared" si="18"/>
        <v>9日(木)</v>
      </c>
      <c r="H47" s="29" t="s">
        <v>13</v>
      </c>
      <c r="I47" s="27" t="str">
        <f t="shared" si="19"/>
        <v>9日(日)</v>
      </c>
      <c r="J47" s="29"/>
      <c r="K47" s="27" t="str">
        <f t="shared" si="20"/>
        <v>9日(日)</v>
      </c>
      <c r="L47" s="29"/>
    </row>
    <row r="48" spans="1:12" s="22" customFormat="1" ht="16.5" customHeight="1">
      <c r="A48" s="27" t="str">
        <f t="shared" si="15"/>
        <v>10日(木)</v>
      </c>
      <c r="B48" s="29" t="s">
        <v>13</v>
      </c>
      <c r="C48" s="27" t="str">
        <f t="shared" si="16"/>
        <v>10日(日)</v>
      </c>
      <c r="D48" s="29"/>
      <c r="E48" s="27" t="str">
        <f t="shared" si="17"/>
        <v>10日(火)</v>
      </c>
      <c r="F48" s="29"/>
      <c r="G48" s="27" t="str">
        <f t="shared" si="18"/>
        <v>10日(金)</v>
      </c>
      <c r="H48" s="29" t="s">
        <v>15</v>
      </c>
      <c r="I48" s="27" t="str">
        <f t="shared" si="19"/>
        <v>10日(月)</v>
      </c>
      <c r="J48" s="29" t="s">
        <v>13</v>
      </c>
      <c r="K48" s="27" t="str">
        <f t="shared" si="20"/>
        <v>10日(月)</v>
      </c>
      <c r="L48" s="29" t="s">
        <v>13</v>
      </c>
    </row>
    <row r="49" spans="1:12" s="22" customFormat="1" ht="16.5" customHeight="1">
      <c r="A49" s="27" t="str">
        <f t="shared" si="15"/>
        <v>11日(金)</v>
      </c>
      <c r="B49" s="29" t="s">
        <v>2</v>
      </c>
      <c r="C49" s="27" t="str">
        <f t="shared" si="16"/>
        <v>11日(月)</v>
      </c>
      <c r="D49" s="29" t="s">
        <v>13</v>
      </c>
      <c r="E49" s="27" t="str">
        <f t="shared" si="17"/>
        <v>11日(水)</v>
      </c>
      <c r="F49" s="29" t="s">
        <v>19</v>
      </c>
      <c r="G49" s="27" t="str">
        <f t="shared" si="18"/>
        <v>11日(土)</v>
      </c>
      <c r="H49" s="29"/>
      <c r="I49" s="33" t="str">
        <f t="shared" si="19"/>
        <v>11日(火)</v>
      </c>
      <c r="J49" s="29"/>
      <c r="K49" s="27" t="str">
        <f t="shared" si="20"/>
        <v>11日(火)</v>
      </c>
      <c r="L49" s="29" t="s">
        <v>20</v>
      </c>
    </row>
    <row r="50" spans="1:12" s="22" customFormat="1" ht="16.5" customHeight="1">
      <c r="A50" s="27" t="str">
        <f t="shared" si="15"/>
        <v>12日(土)</v>
      </c>
      <c r="B50" s="29"/>
      <c r="C50" s="27" t="str">
        <f t="shared" si="16"/>
        <v>12日(火)</v>
      </c>
      <c r="D50" s="29" t="s">
        <v>20</v>
      </c>
      <c r="E50" s="27" t="str">
        <f t="shared" si="17"/>
        <v>12日(木)</v>
      </c>
      <c r="F50" s="29" t="s">
        <v>13</v>
      </c>
      <c r="G50" s="27" t="str">
        <f t="shared" si="18"/>
        <v>12日(日)</v>
      </c>
      <c r="H50" s="29"/>
      <c r="I50" s="27" t="str">
        <f t="shared" si="19"/>
        <v>12日(水)</v>
      </c>
      <c r="J50" s="29" t="s">
        <v>19</v>
      </c>
      <c r="K50" s="27" t="str">
        <f t="shared" si="20"/>
        <v>12日(水)</v>
      </c>
      <c r="L50" s="29" t="s">
        <v>19</v>
      </c>
    </row>
    <row r="51" spans="1:12" s="22" customFormat="1" ht="16.5" customHeight="1">
      <c r="A51" s="27" t="str">
        <f t="shared" si="15"/>
        <v>13日(日)</v>
      </c>
      <c r="B51" s="29"/>
      <c r="C51" s="27" t="str">
        <f t="shared" si="16"/>
        <v>13日(水)</v>
      </c>
      <c r="D51" s="29" t="s">
        <v>18</v>
      </c>
      <c r="E51" s="27" t="str">
        <f t="shared" si="17"/>
        <v>13日(金)</v>
      </c>
      <c r="F51" s="29" t="s">
        <v>2</v>
      </c>
      <c r="G51" s="33" t="str">
        <f t="shared" si="18"/>
        <v>13日(月)</v>
      </c>
      <c r="H51" s="29" t="s">
        <v>13</v>
      </c>
      <c r="I51" s="27" t="str">
        <f t="shared" si="19"/>
        <v>13日(木)</v>
      </c>
      <c r="J51" s="29" t="s">
        <v>13</v>
      </c>
      <c r="K51" s="27" t="str">
        <f t="shared" si="20"/>
        <v>13日(木)</v>
      </c>
      <c r="L51" s="29" t="s">
        <v>13</v>
      </c>
    </row>
    <row r="52" spans="1:12" s="22" customFormat="1" ht="16.5" customHeight="1">
      <c r="A52" s="33" t="str">
        <f t="shared" si="15"/>
        <v>14日(月)</v>
      </c>
      <c r="B52" s="29" t="s">
        <v>13</v>
      </c>
      <c r="C52" s="27" t="str">
        <f t="shared" si="16"/>
        <v>14日(木)</v>
      </c>
      <c r="D52" s="29" t="s">
        <v>13</v>
      </c>
      <c r="E52" s="27" t="str">
        <f t="shared" si="17"/>
        <v>14日(土)</v>
      </c>
      <c r="F52" s="29"/>
      <c r="G52" s="27" t="str">
        <f t="shared" si="18"/>
        <v>14日(火)</v>
      </c>
      <c r="H52" s="29" t="s">
        <v>20</v>
      </c>
      <c r="I52" s="27" t="str">
        <f t="shared" si="19"/>
        <v>14日(金)</v>
      </c>
      <c r="J52" s="29" t="s">
        <v>2</v>
      </c>
      <c r="K52" s="27" t="str">
        <f t="shared" si="20"/>
        <v>14日(金)</v>
      </c>
      <c r="L52" s="29" t="s">
        <v>24</v>
      </c>
    </row>
    <row r="53" spans="1:12" s="22" customFormat="1" ht="16.5" customHeight="1">
      <c r="A53" s="27" t="str">
        <f t="shared" si="15"/>
        <v>15日(火)</v>
      </c>
      <c r="B53" s="29" t="s">
        <v>3</v>
      </c>
      <c r="C53" s="27" t="str">
        <f t="shared" si="16"/>
        <v>15日(金)</v>
      </c>
      <c r="D53" s="29" t="s">
        <v>24</v>
      </c>
      <c r="E53" s="27" t="str">
        <f t="shared" si="17"/>
        <v>15日(日)</v>
      </c>
      <c r="F53" s="29"/>
      <c r="G53" s="27" t="str">
        <f t="shared" si="18"/>
        <v>15日(水)</v>
      </c>
      <c r="H53" s="29" t="s">
        <v>19</v>
      </c>
      <c r="I53" s="27" t="str">
        <f t="shared" si="19"/>
        <v>15日(土)</v>
      </c>
      <c r="J53" s="29"/>
      <c r="K53" s="27" t="str">
        <f t="shared" si="20"/>
        <v>15日(土)</v>
      </c>
      <c r="L53" s="29"/>
    </row>
    <row r="54" spans="1:12" s="22" customFormat="1" ht="16.5" customHeight="1">
      <c r="A54" s="27" t="str">
        <f t="shared" si="15"/>
        <v>16日(水)</v>
      </c>
      <c r="B54" s="29" t="s">
        <v>18</v>
      </c>
      <c r="C54" s="27" t="str">
        <f t="shared" si="16"/>
        <v>16日(土)</v>
      </c>
      <c r="D54" s="29"/>
      <c r="E54" s="27" t="str">
        <f t="shared" si="17"/>
        <v>16日(月)</v>
      </c>
      <c r="F54" s="29" t="s">
        <v>13</v>
      </c>
      <c r="G54" s="27" t="str">
        <f t="shared" si="18"/>
        <v>16日(木)</v>
      </c>
      <c r="H54" s="29" t="s">
        <v>13</v>
      </c>
      <c r="I54" s="27" t="str">
        <f t="shared" si="19"/>
        <v>16日(日)</v>
      </c>
      <c r="J54" s="29"/>
      <c r="K54" s="27" t="str">
        <f t="shared" si="20"/>
        <v>16日(日)</v>
      </c>
      <c r="L54" s="29"/>
    </row>
    <row r="55" spans="1:12" s="22" customFormat="1" ht="16.5" customHeight="1">
      <c r="A55" s="27" t="str">
        <f t="shared" si="15"/>
        <v>17日(木)</v>
      </c>
      <c r="B55" s="29" t="s">
        <v>13</v>
      </c>
      <c r="C55" s="27" t="str">
        <f t="shared" si="16"/>
        <v>17日(日)</v>
      </c>
      <c r="D55" s="29"/>
      <c r="E55" s="27" t="str">
        <f t="shared" si="17"/>
        <v>17日(火)</v>
      </c>
      <c r="F55" s="29" t="s">
        <v>3</v>
      </c>
      <c r="G55" s="27" t="str">
        <f t="shared" si="18"/>
        <v>17日(金)</v>
      </c>
      <c r="H55" s="29" t="s">
        <v>2</v>
      </c>
      <c r="I55" s="27" t="str">
        <f t="shared" si="19"/>
        <v>17日(月)</v>
      </c>
      <c r="J55" s="29" t="s">
        <v>13</v>
      </c>
      <c r="K55" s="27" t="str">
        <f t="shared" si="20"/>
        <v>17日(月)</v>
      </c>
      <c r="L55" s="29" t="s">
        <v>13</v>
      </c>
    </row>
    <row r="56" spans="1:12" s="22" customFormat="1" ht="16.5" customHeight="1">
      <c r="A56" s="27" t="str">
        <f t="shared" si="15"/>
        <v>18日(金)</v>
      </c>
      <c r="B56" s="29" t="s">
        <v>15</v>
      </c>
      <c r="C56" s="27" t="str">
        <f t="shared" si="16"/>
        <v>18日(月)</v>
      </c>
      <c r="D56" s="29" t="s">
        <v>13</v>
      </c>
      <c r="E56" s="27" t="str">
        <f t="shared" si="17"/>
        <v>18日(水)</v>
      </c>
      <c r="F56" s="29" t="s">
        <v>18</v>
      </c>
      <c r="G56" s="27" t="str">
        <f t="shared" si="18"/>
        <v>18日(土)</v>
      </c>
      <c r="H56" s="29"/>
      <c r="I56" s="27" t="str">
        <f t="shared" si="19"/>
        <v>18日(火)</v>
      </c>
      <c r="J56" s="29" t="s">
        <v>3</v>
      </c>
      <c r="K56" s="27" t="str">
        <f t="shared" si="20"/>
        <v>18日(火)</v>
      </c>
      <c r="L56" s="29" t="s">
        <v>3</v>
      </c>
    </row>
    <row r="57" spans="1:12" s="22" customFormat="1" ht="16.5" customHeight="1">
      <c r="A57" s="27" t="str">
        <f t="shared" si="15"/>
        <v>19日(土)</v>
      </c>
      <c r="B57" s="29"/>
      <c r="C57" s="27" t="str">
        <f t="shared" si="16"/>
        <v>19日(火)</v>
      </c>
      <c r="D57" s="29" t="s">
        <v>3</v>
      </c>
      <c r="E57" s="27" t="str">
        <f t="shared" si="17"/>
        <v>19日(木)</v>
      </c>
      <c r="F57" s="29" t="s">
        <v>13</v>
      </c>
      <c r="G57" s="27" t="str">
        <f t="shared" si="18"/>
        <v>19日(日)</v>
      </c>
      <c r="H57" s="29"/>
      <c r="I57" s="27" t="str">
        <f t="shared" si="19"/>
        <v>19日(水)</v>
      </c>
      <c r="J57" s="29" t="s">
        <v>18</v>
      </c>
      <c r="K57" s="27" t="str">
        <f t="shared" si="20"/>
        <v>19日(水)</v>
      </c>
      <c r="L57" s="29" t="s">
        <v>18</v>
      </c>
    </row>
    <row r="58" spans="1:12" s="22" customFormat="1" ht="16.5" customHeight="1">
      <c r="A58" s="27" t="str">
        <f t="shared" si="15"/>
        <v>20日(日)</v>
      </c>
      <c r="B58" s="29"/>
      <c r="C58" s="27" t="str">
        <f t="shared" si="16"/>
        <v>20日(水)</v>
      </c>
      <c r="D58" s="29" t="s">
        <v>19</v>
      </c>
      <c r="E58" s="27" t="str">
        <f t="shared" si="17"/>
        <v>20日(金)</v>
      </c>
      <c r="F58" s="29" t="s">
        <v>15</v>
      </c>
      <c r="G58" s="27" t="str">
        <f t="shared" si="18"/>
        <v>20日(月)</v>
      </c>
      <c r="H58" s="29" t="s">
        <v>13</v>
      </c>
      <c r="I58" s="27" t="str">
        <f t="shared" si="19"/>
        <v>20日(木)</v>
      </c>
      <c r="J58" s="29" t="s">
        <v>13</v>
      </c>
      <c r="K58" s="33" t="str">
        <f t="shared" si="20"/>
        <v>20日(木)</v>
      </c>
      <c r="L58" s="29" t="s">
        <v>13</v>
      </c>
    </row>
    <row r="59" spans="1:12" s="22" customFormat="1" ht="16.5" customHeight="1">
      <c r="A59" s="27" t="str">
        <f t="shared" si="15"/>
        <v>21日(月)</v>
      </c>
      <c r="B59" s="29" t="s">
        <v>13</v>
      </c>
      <c r="C59" s="27" t="str">
        <f t="shared" si="16"/>
        <v>21日(木)</v>
      </c>
      <c r="D59" s="29" t="s">
        <v>13</v>
      </c>
      <c r="E59" s="27" t="str">
        <f t="shared" si="17"/>
        <v>21日(土)</v>
      </c>
      <c r="F59" s="29"/>
      <c r="G59" s="27" t="str">
        <f t="shared" si="18"/>
        <v>21日(火)</v>
      </c>
      <c r="H59" s="29" t="s">
        <v>3</v>
      </c>
      <c r="I59" s="27" t="str">
        <f t="shared" si="19"/>
        <v>21日(金)</v>
      </c>
      <c r="J59" s="29" t="s">
        <v>15</v>
      </c>
      <c r="K59" s="27" t="str">
        <f t="shared" si="20"/>
        <v>21日(金)</v>
      </c>
      <c r="L59" s="29"/>
    </row>
    <row r="60" spans="1:12" s="22" customFormat="1" ht="16.5" customHeight="1">
      <c r="A60" s="27" t="str">
        <f t="shared" si="15"/>
        <v>22日(火)</v>
      </c>
      <c r="B60" s="29" t="s">
        <v>1</v>
      </c>
      <c r="C60" s="27" t="str">
        <f t="shared" si="16"/>
        <v>22日(金)</v>
      </c>
      <c r="D60" s="29" t="s">
        <v>15</v>
      </c>
      <c r="E60" s="27" t="str">
        <f t="shared" si="17"/>
        <v>22日(日)</v>
      </c>
      <c r="F60" s="29"/>
      <c r="G60" s="27" t="str">
        <f t="shared" si="18"/>
        <v>22日(水)</v>
      </c>
      <c r="H60" s="29" t="s">
        <v>18</v>
      </c>
      <c r="I60" s="27" t="str">
        <f t="shared" si="19"/>
        <v>22日(土)</v>
      </c>
      <c r="J60" s="29"/>
      <c r="K60" s="27" t="str">
        <f t="shared" si="20"/>
        <v>22日(土)</v>
      </c>
      <c r="L60" s="29"/>
    </row>
    <row r="61" spans="1:12" s="22" customFormat="1" ht="16.5" customHeight="1">
      <c r="A61" s="27" t="str">
        <f t="shared" si="15"/>
        <v>23日(水)</v>
      </c>
      <c r="B61" s="29" t="s">
        <v>19</v>
      </c>
      <c r="C61" s="33" t="str">
        <f t="shared" si="16"/>
        <v>23日(土)</v>
      </c>
      <c r="D61" s="29"/>
      <c r="E61" s="27" t="str">
        <f t="shared" si="17"/>
        <v>23日(月)</v>
      </c>
      <c r="F61" s="29" t="s">
        <v>13</v>
      </c>
      <c r="G61" s="27" t="str">
        <f t="shared" si="18"/>
        <v>23日(木)</v>
      </c>
      <c r="H61" s="29" t="s">
        <v>13</v>
      </c>
      <c r="I61" s="27" t="str">
        <f t="shared" si="19"/>
        <v>23日(日)</v>
      </c>
      <c r="J61" s="29"/>
      <c r="K61" s="27" t="str">
        <f t="shared" si="20"/>
        <v>23日(日)</v>
      </c>
      <c r="L61" s="29"/>
    </row>
    <row r="62" spans="1:12" s="22" customFormat="1" ht="16.5" customHeight="1">
      <c r="A62" s="27" t="str">
        <f t="shared" si="15"/>
        <v>24日(木)</v>
      </c>
      <c r="B62" s="29" t="s">
        <v>13</v>
      </c>
      <c r="C62" s="27" t="str">
        <f t="shared" si="16"/>
        <v>24日(日)</v>
      </c>
      <c r="D62" s="29"/>
      <c r="E62" s="27" t="str">
        <f t="shared" si="17"/>
        <v>24日(火)</v>
      </c>
      <c r="F62" s="29" t="s">
        <v>1</v>
      </c>
      <c r="G62" s="27" t="str">
        <f t="shared" si="18"/>
        <v>24日(金)</v>
      </c>
      <c r="H62" s="29" t="s">
        <v>15</v>
      </c>
      <c r="I62" s="33" t="str">
        <f t="shared" si="19"/>
        <v>24日(月)</v>
      </c>
      <c r="J62" s="29" t="s">
        <v>13</v>
      </c>
      <c r="K62" s="27" t="str">
        <f t="shared" si="20"/>
        <v>24日(月)</v>
      </c>
      <c r="L62" s="29" t="s">
        <v>13</v>
      </c>
    </row>
    <row r="63" spans="1:12" s="22" customFormat="1" ht="16.5" customHeight="1">
      <c r="A63" s="27" t="str">
        <f t="shared" si="15"/>
        <v>25日(金)</v>
      </c>
      <c r="B63" s="29" t="s">
        <v>23</v>
      </c>
      <c r="C63" s="27" t="str">
        <f t="shared" si="16"/>
        <v>25日(月)</v>
      </c>
      <c r="D63" s="29" t="s">
        <v>13</v>
      </c>
      <c r="E63" s="27" t="str">
        <f t="shared" si="17"/>
        <v>25日(水)</v>
      </c>
      <c r="F63" s="29" t="s">
        <v>19</v>
      </c>
      <c r="G63" s="27" t="str">
        <f t="shared" si="18"/>
        <v>25日(土)</v>
      </c>
      <c r="H63" s="29"/>
      <c r="I63" s="27" t="str">
        <f t="shared" si="19"/>
        <v>25日(火)</v>
      </c>
      <c r="J63" s="29" t="s">
        <v>1</v>
      </c>
      <c r="K63" s="27" t="str">
        <f t="shared" si="20"/>
        <v>25日(火)</v>
      </c>
      <c r="L63" s="29" t="s">
        <v>1</v>
      </c>
    </row>
    <row r="64" spans="1:12" s="22" customFormat="1" ht="16.5" customHeight="1">
      <c r="A64" s="27" t="str">
        <f t="shared" si="15"/>
        <v>26日(土)</v>
      </c>
      <c r="B64" s="29"/>
      <c r="C64" s="27" t="str">
        <f t="shared" si="16"/>
        <v>26日(火)</v>
      </c>
      <c r="D64" s="29" t="s">
        <v>1</v>
      </c>
      <c r="E64" s="27" t="str">
        <f t="shared" si="17"/>
        <v>26日(木)</v>
      </c>
      <c r="F64" s="29" t="s">
        <v>13</v>
      </c>
      <c r="G64" s="27" t="str">
        <f t="shared" si="18"/>
        <v>26日(日)</v>
      </c>
      <c r="H64" s="29"/>
      <c r="I64" s="27" t="str">
        <f t="shared" si="19"/>
        <v>26日(水)</v>
      </c>
      <c r="J64" s="29" t="s">
        <v>19</v>
      </c>
      <c r="K64" s="27" t="str">
        <f t="shared" si="20"/>
        <v>26日(水)</v>
      </c>
      <c r="L64" s="29" t="s">
        <v>19</v>
      </c>
    </row>
    <row r="65" spans="1:12" s="22" customFormat="1" ht="16.5" customHeight="1">
      <c r="A65" s="27" t="str">
        <f t="shared" si="15"/>
        <v>27日(日)</v>
      </c>
      <c r="B65" s="29"/>
      <c r="C65" s="27" t="str">
        <f t="shared" si="16"/>
        <v>27日(水)</v>
      </c>
      <c r="D65" s="29" t="s">
        <v>19</v>
      </c>
      <c r="E65" s="27" t="str">
        <f t="shared" si="17"/>
        <v>27日(金)</v>
      </c>
      <c r="F65" s="29"/>
      <c r="G65" s="27" t="str">
        <f t="shared" si="18"/>
        <v>27日(月)</v>
      </c>
      <c r="H65" s="29" t="s">
        <v>13</v>
      </c>
      <c r="I65" s="27" t="str">
        <f t="shared" si="19"/>
        <v>27日(木)</v>
      </c>
      <c r="J65" s="29" t="s">
        <v>13</v>
      </c>
      <c r="K65" s="27" t="str">
        <f t="shared" si="20"/>
        <v>27日(木)</v>
      </c>
      <c r="L65" s="29" t="s">
        <v>13</v>
      </c>
    </row>
    <row r="66" spans="1:12" s="22" customFormat="1" ht="16.5" customHeight="1" thickBot="1">
      <c r="A66" s="27" t="str">
        <f t="shared" si="15"/>
        <v>28日(月)</v>
      </c>
      <c r="B66" s="29" t="s">
        <v>13</v>
      </c>
      <c r="C66" s="27" t="str">
        <f t="shared" si="16"/>
        <v>28日(木)</v>
      </c>
      <c r="D66" s="29" t="s">
        <v>13</v>
      </c>
      <c r="E66" s="27" t="str">
        <f t="shared" si="17"/>
        <v>28日(土)</v>
      </c>
      <c r="F66" s="29"/>
      <c r="G66" s="27" t="str">
        <f t="shared" si="18"/>
        <v>28日(火)</v>
      </c>
      <c r="H66" s="29" t="s">
        <v>1</v>
      </c>
      <c r="I66" s="36" t="str">
        <f t="shared" si="19"/>
        <v>28日(金)</v>
      </c>
      <c r="J66" s="37"/>
      <c r="K66" s="27" t="str">
        <f t="shared" si="20"/>
        <v>28日(金)</v>
      </c>
      <c r="L66" s="29" t="s">
        <v>15</v>
      </c>
    </row>
    <row r="67" spans="1:12" s="22" customFormat="1" ht="16.5" customHeight="1">
      <c r="A67" s="27" t="str">
        <f t="shared" si="15"/>
        <v>29日(火)</v>
      </c>
      <c r="B67" s="29" t="s">
        <v>16</v>
      </c>
      <c r="C67" s="27" t="str">
        <f t="shared" si="16"/>
        <v>29日(金)</v>
      </c>
      <c r="D67" s="29"/>
      <c r="E67" s="27" t="str">
        <f t="shared" si="17"/>
        <v>29日(日)</v>
      </c>
      <c r="F67" s="29"/>
      <c r="G67" s="27" t="str">
        <f t="shared" si="18"/>
        <v>29日(水)</v>
      </c>
      <c r="H67" s="29" t="s">
        <v>19</v>
      </c>
      <c r="I67" s="38"/>
      <c r="J67" s="39"/>
      <c r="K67" s="27" t="str">
        <f t="shared" si="20"/>
        <v>29日(土)</v>
      </c>
      <c r="L67" s="29"/>
    </row>
    <row r="68" spans="1:12" s="22" customFormat="1" ht="16.5" customHeight="1" thickBot="1">
      <c r="A68" s="27" t="str">
        <f t="shared" si="15"/>
        <v>30日(水)</v>
      </c>
      <c r="B68" s="29" t="s">
        <v>19</v>
      </c>
      <c r="C68" s="28" t="str">
        <f t="shared" si="16"/>
        <v>30日(土)</v>
      </c>
      <c r="D68" s="32"/>
      <c r="E68" s="27" t="str">
        <f t="shared" si="17"/>
        <v>30日(月)</v>
      </c>
      <c r="F68" s="29" t="s">
        <v>13</v>
      </c>
      <c r="G68" s="27" t="str">
        <f t="shared" si="18"/>
        <v>30日(木)</v>
      </c>
      <c r="H68" s="29" t="s">
        <v>13</v>
      </c>
      <c r="I68" s="23"/>
      <c r="J68" s="26"/>
      <c r="K68" s="27" t="str">
        <f t="shared" si="20"/>
        <v>30日(日)</v>
      </c>
      <c r="L68" s="29"/>
    </row>
    <row r="69" spans="1:12" s="22" customFormat="1" ht="16.5" customHeight="1" thickBot="1">
      <c r="A69" s="28" t="str">
        <f t="shared" si="15"/>
        <v>31日(木)</v>
      </c>
      <c r="B69" s="30" t="s">
        <v>13</v>
      </c>
      <c r="C69" s="23"/>
      <c r="E69" s="28" t="str">
        <f t="shared" si="17"/>
        <v>31日(火)</v>
      </c>
      <c r="F69" s="32"/>
      <c r="G69" s="28" t="str">
        <f t="shared" si="18"/>
        <v>31日(金)</v>
      </c>
      <c r="H69" s="32"/>
      <c r="I69" s="23"/>
      <c r="K69" s="28" t="str">
        <f t="shared" si="20"/>
        <v>31日(月)</v>
      </c>
      <c r="L69" s="32" t="s">
        <v>13</v>
      </c>
    </row>
  </sheetData>
  <phoneticPr fontId="1"/>
  <conditionalFormatting sqref="B4:B33">
    <cfRule type="cellIs" dxfId="4589" priority="87" operator="equal">
      <formula>"プラ製品"</formula>
    </cfRule>
    <cfRule type="cellIs" dxfId="4588" priority="105" operator="equal">
      <formula>"あきビン"</formula>
    </cfRule>
    <cfRule type="cellIs" dxfId="4587" priority="106" operator="equal">
      <formula>"段ボール・プラ容器"</formula>
    </cfRule>
    <cfRule type="cellIs" dxfId="4586" priority="107" operator="equal">
      <formula>"紙類"</formula>
    </cfRule>
    <cfRule type="cellIs" dxfId="4585" priority="108" operator="equal">
      <formula>"プラ容器"</formula>
    </cfRule>
    <cfRule type="cellIs" dxfId="4584" priority="109" operator="equal">
      <formula>"燃やせるごみ"</formula>
    </cfRule>
  </conditionalFormatting>
  <conditionalFormatting sqref="B4:B33">
    <cfRule type="cellIs" dxfId="4583" priority="99" operator="equal">
      <formula>"あきビン・廃食油"</formula>
    </cfRule>
    <cfRule type="cellIs" dxfId="4582" priority="100" operator="equal">
      <formula>"乾電池・蛍光管・埋立ごみ"</formula>
    </cfRule>
    <cfRule type="cellIs" dxfId="4581" priority="101" operator="equal">
      <formula>"粗大ごみ"</formula>
    </cfRule>
    <cfRule type="cellIs" dxfId="4580" priority="102" operator="equal">
      <formula>"ペットボトル"</formula>
    </cfRule>
    <cfRule type="cellIs" dxfId="4579" priority="103" operator="equal">
      <formula>"金属類・大型プラスチック"</formula>
    </cfRule>
    <cfRule type="cellIs" dxfId="4578" priority="104" operator="equal">
      <formula>"あき缶"</formula>
    </cfRule>
  </conditionalFormatting>
  <conditionalFormatting sqref="J68">
    <cfRule type="cellIs" dxfId="4577" priority="94" operator="equal">
      <formula>"あきビン"</formula>
    </cfRule>
    <cfRule type="cellIs" dxfId="4576" priority="95" operator="equal">
      <formula>"段ボ・プラ容器"</formula>
    </cfRule>
    <cfRule type="cellIs" dxfId="4575" priority="96" operator="equal">
      <formula>"古紙"</formula>
    </cfRule>
    <cfRule type="cellIs" dxfId="4574" priority="97" operator="equal">
      <formula>"プラ容器のみ"</formula>
    </cfRule>
    <cfRule type="cellIs" dxfId="4573" priority="98" operator="equal">
      <formula>"燃えるごみ"</formula>
    </cfRule>
  </conditionalFormatting>
  <conditionalFormatting sqref="J68">
    <cfRule type="cellIs" dxfId="4572" priority="88" operator="equal">
      <formula>"ビン・廃食油"</formula>
    </cfRule>
    <cfRule type="cellIs" dxfId="4571" priority="89" operator="equal">
      <formula>"電池・蛍光・埋立"</formula>
    </cfRule>
    <cfRule type="cellIs" dxfId="4570" priority="90" operator="equal">
      <formula>"粗大ごみ"</formula>
    </cfRule>
    <cfRule type="cellIs" dxfId="4569" priority="91" operator="equal">
      <formula>"ペットボトル"</formula>
    </cfRule>
    <cfRule type="cellIs" dxfId="4568" priority="92" operator="equal">
      <formula>"金属・大型プラ"</formula>
    </cfRule>
    <cfRule type="cellIs" dxfId="4567" priority="93" operator="equal">
      <formula>"あき缶"</formula>
    </cfRule>
  </conditionalFormatting>
  <conditionalFormatting sqref="D4:D34">
    <cfRule type="cellIs" dxfId="4566" priority="75" operator="equal">
      <formula>"プラ製品"</formula>
    </cfRule>
    <cfRule type="cellIs" dxfId="4565" priority="82" operator="equal">
      <formula>"あきビン"</formula>
    </cfRule>
    <cfRule type="cellIs" dxfId="4564" priority="83" operator="equal">
      <formula>"段ボール・プラ容器"</formula>
    </cfRule>
    <cfRule type="cellIs" dxfId="4563" priority="84" operator="equal">
      <formula>"紙類"</formula>
    </cfRule>
    <cfRule type="cellIs" dxfId="4562" priority="85" operator="equal">
      <formula>"プラ容器"</formula>
    </cfRule>
    <cfRule type="cellIs" dxfId="4561" priority="86" operator="equal">
      <formula>"燃やせるごみ"</formula>
    </cfRule>
  </conditionalFormatting>
  <conditionalFormatting sqref="D4:D34">
    <cfRule type="cellIs" dxfId="4560" priority="76" operator="equal">
      <formula>"あきビン・廃食油"</formula>
    </cfRule>
    <cfRule type="cellIs" dxfId="4559" priority="77" operator="equal">
      <formula>"乾電池・蛍光管・埋立ごみ"</formula>
    </cfRule>
    <cfRule type="cellIs" dxfId="4558" priority="78" operator="equal">
      <formula>"粗大ごみ"</formula>
    </cfRule>
    <cfRule type="cellIs" dxfId="4557" priority="79" operator="equal">
      <formula>"ペットボトル"</formula>
    </cfRule>
    <cfRule type="cellIs" dxfId="4556" priority="80" operator="equal">
      <formula>"金属類・大型プラスチック"</formula>
    </cfRule>
    <cfRule type="cellIs" dxfId="4555" priority="81" operator="equal">
      <formula>"あき缶"</formula>
    </cfRule>
  </conditionalFormatting>
  <conditionalFormatting sqref="F4:F33">
    <cfRule type="cellIs" dxfId="4554" priority="63" operator="equal">
      <formula>"プラ製品"</formula>
    </cfRule>
    <cfRule type="cellIs" dxfId="4553" priority="70" operator="equal">
      <formula>"あきビン"</formula>
    </cfRule>
    <cfRule type="cellIs" dxfId="4552" priority="71" operator="equal">
      <formula>"段ボール・プラ容器"</formula>
    </cfRule>
    <cfRule type="cellIs" dxfId="4551" priority="72" operator="equal">
      <formula>"紙類"</formula>
    </cfRule>
    <cfRule type="cellIs" dxfId="4550" priority="73" operator="equal">
      <formula>"プラ容器"</formula>
    </cfRule>
    <cfRule type="cellIs" dxfId="4549" priority="74" operator="equal">
      <formula>"燃やせるごみ"</formula>
    </cfRule>
  </conditionalFormatting>
  <conditionalFormatting sqref="F4:F33">
    <cfRule type="cellIs" dxfId="4548" priority="64" operator="equal">
      <formula>"あきビン・廃食油"</formula>
    </cfRule>
    <cfRule type="cellIs" dxfId="4547" priority="65" operator="equal">
      <formula>"乾電池・蛍光管・埋立ごみ"</formula>
    </cfRule>
    <cfRule type="cellIs" dxfId="4546" priority="66" operator="equal">
      <formula>"粗大ごみ"</formula>
    </cfRule>
    <cfRule type="cellIs" dxfId="4545" priority="67" operator="equal">
      <formula>"ペットボトル"</formula>
    </cfRule>
    <cfRule type="cellIs" dxfId="4544" priority="68" operator="equal">
      <formula>"金属類・大型プラスチック"</formula>
    </cfRule>
    <cfRule type="cellIs" dxfId="4543" priority="69" operator="equal">
      <formula>"あき缶"</formula>
    </cfRule>
  </conditionalFormatting>
  <conditionalFormatting sqref="H4:H34">
    <cfRule type="cellIs" dxfId="4542" priority="51" operator="equal">
      <formula>"プラ製品"</formula>
    </cfRule>
    <cfRule type="cellIs" dxfId="4541" priority="58" operator="equal">
      <formula>"あきビン"</formula>
    </cfRule>
    <cfRule type="cellIs" dxfId="4540" priority="59" operator="equal">
      <formula>"段ボール・プラ容器"</formula>
    </cfRule>
    <cfRule type="cellIs" dxfId="4539" priority="60" operator="equal">
      <formula>"紙類"</formula>
    </cfRule>
    <cfRule type="cellIs" dxfId="4538" priority="61" operator="equal">
      <formula>"プラ容器"</formula>
    </cfRule>
    <cfRule type="cellIs" dxfId="4537" priority="62" operator="equal">
      <formula>"燃やせるごみ"</formula>
    </cfRule>
  </conditionalFormatting>
  <conditionalFormatting sqref="H4:H34">
    <cfRule type="cellIs" dxfId="4536" priority="52" operator="equal">
      <formula>"あきビン・廃食油"</formula>
    </cfRule>
    <cfRule type="cellIs" dxfId="4535" priority="53" operator="equal">
      <formula>"乾電池・蛍光管・埋立ごみ"</formula>
    </cfRule>
    <cfRule type="cellIs" dxfId="4534" priority="54" operator="equal">
      <formula>"粗大ごみ"</formula>
    </cfRule>
    <cfRule type="cellIs" dxfId="4533" priority="55" operator="equal">
      <formula>"ペットボトル"</formula>
    </cfRule>
    <cfRule type="cellIs" dxfId="4532" priority="56" operator="equal">
      <formula>"金属類・大型プラスチック"</formula>
    </cfRule>
    <cfRule type="cellIs" dxfId="4531" priority="57" operator="equal">
      <formula>"あき缶"</formula>
    </cfRule>
  </conditionalFormatting>
  <conditionalFormatting sqref="J4:J34">
    <cfRule type="cellIs" dxfId="4530" priority="39" operator="equal">
      <formula>"プラ製品"</formula>
    </cfRule>
    <cfRule type="cellIs" dxfId="4529" priority="46" operator="equal">
      <formula>"あきビン"</formula>
    </cfRule>
    <cfRule type="cellIs" dxfId="4528" priority="47" operator="equal">
      <formula>"段ボール・プラ容器"</formula>
    </cfRule>
    <cfRule type="cellIs" dxfId="4527" priority="48" operator="equal">
      <formula>"紙類"</formula>
    </cfRule>
    <cfRule type="cellIs" dxfId="4526" priority="49" operator="equal">
      <formula>"プラ容器"</formula>
    </cfRule>
    <cfRule type="cellIs" dxfId="4525" priority="50" operator="equal">
      <formula>"燃やせるごみ"</formula>
    </cfRule>
  </conditionalFormatting>
  <conditionalFormatting sqref="J4:J34">
    <cfRule type="cellIs" dxfId="4524" priority="40" operator="equal">
      <formula>"あきビン・廃食油"</formula>
    </cfRule>
    <cfRule type="cellIs" dxfId="4523" priority="41" operator="equal">
      <formula>"乾電池・蛍光管・埋立ごみ"</formula>
    </cfRule>
    <cfRule type="cellIs" dxfId="4522" priority="42" operator="equal">
      <formula>"粗大ごみ"</formula>
    </cfRule>
    <cfRule type="cellIs" dxfId="4521" priority="43" operator="equal">
      <formula>"ペットボトル"</formula>
    </cfRule>
    <cfRule type="cellIs" dxfId="4520" priority="44" operator="equal">
      <formula>"金属類・大型プラスチック"</formula>
    </cfRule>
    <cfRule type="cellIs" dxfId="4519" priority="45" operator="equal">
      <formula>"あき缶"</formula>
    </cfRule>
  </conditionalFormatting>
  <conditionalFormatting sqref="L4:L33">
    <cfRule type="cellIs" dxfId="4518" priority="27" operator="equal">
      <formula>"プラ製品"</formula>
    </cfRule>
    <cfRule type="cellIs" dxfId="4517" priority="34" operator="equal">
      <formula>"あきビン"</formula>
    </cfRule>
    <cfRule type="cellIs" dxfId="4516" priority="35" operator="equal">
      <formula>"段ボール・プラ容器"</formula>
    </cfRule>
    <cfRule type="cellIs" dxfId="4515" priority="36" operator="equal">
      <formula>"紙類"</formula>
    </cfRule>
    <cfRule type="cellIs" dxfId="4514" priority="37" operator="equal">
      <formula>"プラ容器"</formula>
    </cfRule>
    <cfRule type="cellIs" dxfId="4513" priority="38" operator="equal">
      <formula>"燃やせるごみ"</formula>
    </cfRule>
  </conditionalFormatting>
  <conditionalFormatting sqref="L4:L33">
    <cfRule type="cellIs" dxfId="4512" priority="28" operator="equal">
      <formula>"あきビン・廃食油"</formula>
    </cfRule>
    <cfRule type="cellIs" dxfId="4511" priority="29" operator="equal">
      <formula>"乾電池・蛍光管・埋立ごみ"</formula>
    </cfRule>
    <cfRule type="cellIs" dxfId="4510" priority="30" operator="equal">
      <formula>"粗大ごみ"</formula>
    </cfRule>
    <cfRule type="cellIs" dxfId="4509" priority="31" operator="equal">
      <formula>"ペットボトル"</formula>
    </cfRule>
    <cfRule type="cellIs" dxfId="4508" priority="32" operator="equal">
      <formula>"金属類・大型プラスチック"</formula>
    </cfRule>
    <cfRule type="cellIs" dxfId="4507" priority="33" operator="equal">
      <formula>"あき缶"</formula>
    </cfRule>
  </conditionalFormatting>
  <conditionalFormatting sqref="B39:B69">
    <cfRule type="cellIs" dxfId="4506" priority="13" operator="equal">
      <formula>"プラ製品"</formula>
    </cfRule>
    <cfRule type="cellIs" dxfId="4505" priority="20" operator="equal">
      <formula>"あきビン"</formula>
    </cfRule>
    <cfRule type="cellIs" dxfId="4504" priority="21" operator="equal">
      <formula>"段ボール・プラ容器"</formula>
    </cfRule>
    <cfRule type="cellIs" dxfId="4503" priority="22" operator="equal">
      <formula>"紙類"</formula>
    </cfRule>
    <cfRule type="cellIs" dxfId="4502" priority="23" operator="equal">
      <formula>"プラ容器"</formula>
    </cfRule>
    <cfRule type="cellIs" dxfId="4501" priority="24" operator="equal">
      <formula>"燃やせるごみ"</formula>
    </cfRule>
  </conditionalFormatting>
  <conditionalFormatting sqref="B39:B69">
    <cfRule type="cellIs" dxfId="4500" priority="14" operator="equal">
      <formula>"あきビン・廃食油"</formula>
    </cfRule>
    <cfRule type="cellIs" dxfId="4499" priority="15" operator="equal">
      <formula>"乾電池・蛍光管・埋立ごみ"</formula>
    </cfRule>
    <cfRule type="cellIs" dxfId="4498" priority="16" operator="equal">
      <formula>"粗大ごみ"</formula>
    </cfRule>
    <cfRule type="cellIs" dxfId="4497" priority="17" operator="equal">
      <formula>"ペットボトル"</formula>
    </cfRule>
    <cfRule type="cellIs" dxfId="4496" priority="18" operator="equal">
      <formula>"金属類・大型プラスチック"</formula>
    </cfRule>
    <cfRule type="cellIs" dxfId="4495" priority="19" operator="equal">
      <formula>"あき缶"</formula>
    </cfRule>
  </conditionalFormatting>
  <conditionalFormatting sqref="L39:L69 J39:J67 H39:H69 F39:F69 D39:D68">
    <cfRule type="cellIs" dxfId="4494" priority="1" operator="equal">
      <formula>"プラ製品"</formula>
    </cfRule>
    <cfRule type="cellIs" dxfId="4493" priority="8" operator="equal">
      <formula>"あきビン"</formula>
    </cfRule>
    <cfRule type="cellIs" dxfId="4492" priority="9" operator="equal">
      <formula>"段ボール・プラ容器"</formula>
    </cfRule>
    <cfRule type="cellIs" dxfId="4491" priority="10" operator="equal">
      <formula>"紙類"</formula>
    </cfRule>
    <cfRule type="cellIs" dxfId="4490" priority="11" operator="equal">
      <formula>"プラ容器"</formula>
    </cfRule>
    <cfRule type="cellIs" dxfId="4489" priority="12" operator="equal">
      <formula>"燃やせるごみ"</formula>
    </cfRule>
  </conditionalFormatting>
  <conditionalFormatting sqref="L39:L69 J39:J67 H39:H69 F39:F69 D39:D68">
    <cfRule type="cellIs" dxfId="4488" priority="2" operator="equal">
      <formula>"あきビン・廃食油"</formula>
    </cfRule>
    <cfRule type="cellIs" dxfId="4487" priority="3" operator="equal">
      <formula>"乾電池・蛍光管・埋立ごみ"</formula>
    </cfRule>
    <cfRule type="cellIs" dxfId="4486" priority="4" operator="equal">
      <formula>"粗大ごみ"</formula>
    </cfRule>
    <cfRule type="cellIs" dxfId="4485" priority="5" operator="equal">
      <formula>"ペットボトル"</formula>
    </cfRule>
    <cfRule type="cellIs" dxfId="4484" priority="6" operator="equal">
      <formula>"金属類・大型プラスチック"</formula>
    </cfRule>
    <cfRule type="cellIs" dxfId="4483" priority="7" operator="equal">
      <formula>"あき缶"</formula>
    </cfRule>
  </conditionalFormatting>
  <pageMargins left="0.7" right="0.7" top="0.75" bottom="0.75" header="0.3" footer="0.3"/>
  <pageSetup paperSize="8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0E00410A-005C-42D9-8FE5-5601DB3C4727}">
            <xm:f>NOT(ISERROR(SEARCH("(日)",I4)))</xm:f>
            <xm:f>"(日)"</xm:f>
            <x14:dxf>
              <font>
                <color rgb="FFFF0000"/>
              </font>
            </x14:dxf>
          </x14:cfRule>
          <xm:sqref>I4:I34</xm:sqref>
        </x14:conditionalFormatting>
        <x14:conditionalFormatting xmlns:xm="http://schemas.microsoft.com/office/excel/2006/main">
          <x14:cfRule type="containsText" priority="25" operator="containsText" id="{021712BD-A7EA-471C-BF56-2944D365257F}">
            <xm:f>NOT(ISERROR(SEARCH("(日)",A4)))</xm:f>
            <xm:f>"(日)"</xm:f>
            <x14:dxf>
              <font>
                <color rgb="FFFF0000"/>
              </font>
            </x14:dxf>
          </x14:cfRule>
          <xm:sqref>A4:A33 C4:C34 E4:E33 G4:G34 K4:K33 K39:K69 I39:I67 G39:G69 A39:A69 E39:E69 C39:C68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9"/>
  <sheetViews>
    <sheetView tabSelected="1" zoomScaleNormal="100" workbookViewId="0">
      <pane ySplit="3" topLeftCell="A4" activePane="bottomLeft" state="frozen"/>
      <selection pane="bottomLeft" activeCell="L70" sqref="L70"/>
    </sheetView>
  </sheetViews>
  <sheetFormatPr defaultRowHeight="13.5"/>
  <cols>
    <col min="1" max="1" width="8.6328125" style="48" customWidth="1"/>
    <col min="2" max="2" width="20.6328125" style="48" customWidth="1"/>
    <col min="3" max="3" width="8.6328125" style="48" customWidth="1"/>
    <col min="4" max="4" width="20.6328125" style="48" customWidth="1"/>
    <col min="5" max="5" width="8.6328125" style="48" customWidth="1"/>
    <col min="6" max="6" width="20.6328125" style="48" customWidth="1"/>
    <col min="7" max="7" width="8.6328125" style="48" customWidth="1"/>
    <col min="8" max="8" width="20.6328125" style="48" customWidth="1"/>
    <col min="9" max="9" width="8.6328125" style="48" customWidth="1"/>
    <col min="10" max="10" width="20.6328125" style="48" customWidth="1"/>
    <col min="11" max="11" width="8.6328125" style="48" customWidth="1"/>
    <col min="12" max="12" width="20.6328125" style="48" customWidth="1"/>
    <col min="13" max="13" width="7" style="48" bestFit="1" customWidth="1"/>
    <col min="14" max="14" width="19.1796875" style="48" customWidth="1"/>
    <col min="15" max="15" width="7" style="48" bestFit="1" customWidth="1"/>
    <col min="16" max="16" width="19.1796875" style="48" customWidth="1"/>
    <col min="17" max="17" width="7" style="48" bestFit="1" customWidth="1"/>
    <col min="18" max="18" width="19.1796875" style="48" customWidth="1"/>
    <col min="19" max="19" width="7" style="48" bestFit="1" customWidth="1"/>
    <col min="20" max="20" width="19.1796875" style="48" customWidth="1"/>
    <col min="21" max="21" width="7" style="48" bestFit="1" customWidth="1"/>
    <col min="22" max="22" width="19.1796875" style="48" customWidth="1"/>
    <col min="23" max="23" width="6.08984375" style="48" customWidth="1"/>
    <col min="24" max="24" width="19.1796875" style="48" customWidth="1"/>
    <col min="25" max="16384" width="8.7265625" style="48"/>
  </cols>
  <sheetData>
    <row r="1" spans="1:12" ht="27.75" customHeight="1">
      <c r="A1" s="57">
        <f>新井No.1地区!A1</f>
        <v>45383</v>
      </c>
      <c r="B1" s="45" t="str">
        <f>TEXT(A1,"ggge年度ごみカレンダー")</f>
        <v>令和6年度ごみカレンダー</v>
      </c>
      <c r="C1" s="46"/>
      <c r="D1" s="46"/>
      <c r="E1" s="47" t="s">
        <v>12</v>
      </c>
    </row>
    <row r="2" spans="1:12" ht="16.5" customHeight="1" thickBot="1">
      <c r="A2" s="48">
        <f>YEAR(A1)</f>
        <v>2024</v>
      </c>
    </row>
    <row r="3" spans="1:12" s="51" customFormat="1" ht="16.5" customHeight="1">
      <c r="A3" s="49" t="s">
        <v>0</v>
      </c>
      <c r="B3" s="50">
        <f>DATE(YEAR($A$1),4,1)</f>
        <v>45383</v>
      </c>
      <c r="C3" s="49" t="str">
        <f>$A$3</f>
        <v>日付</v>
      </c>
      <c r="D3" s="50">
        <f>DATE(YEAR($B$3),MONTH(B3)+1,1)</f>
        <v>45413</v>
      </c>
      <c r="E3" s="49" t="str">
        <f>$A$3</f>
        <v>日付</v>
      </c>
      <c r="F3" s="50">
        <f>DATE(YEAR($B$3),MONTH(D3)+1,1)</f>
        <v>45444</v>
      </c>
      <c r="G3" s="49" t="str">
        <f t="shared" ref="G3" si="0">$A$3</f>
        <v>日付</v>
      </c>
      <c r="H3" s="50">
        <f t="shared" ref="H3" si="1">DATE(YEAR($B$3),MONTH(F3)+1,1)</f>
        <v>45474</v>
      </c>
      <c r="I3" s="49" t="str">
        <f t="shared" ref="I3" si="2">$A$3</f>
        <v>日付</v>
      </c>
      <c r="J3" s="50">
        <f t="shared" ref="J3" si="3">DATE(YEAR($B$3),MONTH(H3)+1,1)</f>
        <v>45505</v>
      </c>
      <c r="K3" s="49" t="str">
        <f t="shared" ref="A3:K38" si="4">$A$3</f>
        <v>日付</v>
      </c>
      <c r="L3" s="50">
        <f t="shared" ref="L3" si="5">DATE(YEAR($B$3),MONTH(J3)+1,1)</f>
        <v>45536</v>
      </c>
    </row>
    <row r="4" spans="1:12" s="22" customFormat="1" ht="16.5" customHeight="1">
      <c r="A4" s="34" t="str">
        <f>TEXT(B$3+ROW(A4)-4,"d日(aaa)")</f>
        <v>1日(月)</v>
      </c>
      <c r="B4" s="29" t="s">
        <v>18</v>
      </c>
      <c r="C4" s="34" t="str">
        <f>TEXT(D$3+ROW(C4)-4,"d日(aaa)")</f>
        <v>1日(水)</v>
      </c>
      <c r="D4" s="29"/>
      <c r="E4" s="34" t="str">
        <f>TEXT(F$3+ROW(E4)-4,"d日(aaa)")</f>
        <v>1日(土)</v>
      </c>
      <c r="F4" s="29" t="s">
        <v>13</v>
      </c>
      <c r="G4" s="34" t="str">
        <f>TEXT(H$3+ROW(G4)-4,"d日(aaa)")</f>
        <v>1日(月)</v>
      </c>
      <c r="H4" s="29" t="s">
        <v>19</v>
      </c>
      <c r="I4" s="27" t="str">
        <f>TEXT(J$3+ROW(I4)-4,"d日(aaa)")</f>
        <v>1日(木)</v>
      </c>
      <c r="J4" s="29"/>
      <c r="K4" s="27" t="str">
        <f>TEXT(L$3+ROW(K4)-4,"d日(aaa)")</f>
        <v>1日(日)</v>
      </c>
      <c r="L4" s="31"/>
    </row>
    <row r="5" spans="1:12" s="22" customFormat="1" ht="16.5" customHeight="1">
      <c r="A5" s="34" t="str">
        <f t="shared" ref="A5:A33" si="6">TEXT(B$3+ROW(A5)-4,"d日(aaa)")</f>
        <v>2日(火)</v>
      </c>
      <c r="B5" s="29" t="s">
        <v>13</v>
      </c>
      <c r="C5" s="34" t="str">
        <f t="shared" ref="C5:C34" si="7">TEXT(D$3+ROW(C5)-4,"d日(aaa)")</f>
        <v>2日(木)</v>
      </c>
      <c r="D5" s="29"/>
      <c r="E5" s="34" t="str">
        <f t="shared" ref="E5:E33" si="8">TEXT(F$3+ROW(E5)-4,"d日(aaa)")</f>
        <v>2日(日)</v>
      </c>
      <c r="F5" s="29"/>
      <c r="G5" s="34" t="str">
        <f t="shared" ref="G5:G34" si="9">TEXT(H$3+ROW(G5)-4,"d日(aaa)")</f>
        <v>2日(火)</v>
      </c>
      <c r="H5" s="29" t="s">
        <v>13</v>
      </c>
      <c r="I5" s="27" t="str">
        <f t="shared" ref="I5:I34" si="10">TEXT(J$3+ROW(I5)-4,"d日(aaa)")</f>
        <v>2日(金)</v>
      </c>
      <c r="J5" s="29"/>
      <c r="K5" s="27" t="str">
        <f t="shared" ref="K5:K33" si="11">TEXT(L$3+ROW(K5)-4,"d日(aaa)")</f>
        <v>2日(月)</v>
      </c>
      <c r="L5" s="29" t="s">
        <v>19</v>
      </c>
    </row>
    <row r="6" spans="1:12" s="22" customFormat="1" ht="16.5" customHeight="1">
      <c r="A6" s="34" t="str">
        <f t="shared" si="6"/>
        <v>3日(水)</v>
      </c>
      <c r="B6" s="29"/>
      <c r="C6" s="33" t="str">
        <f t="shared" si="7"/>
        <v>3日(金)</v>
      </c>
      <c r="D6" s="29"/>
      <c r="E6" s="34" t="str">
        <f t="shared" si="8"/>
        <v>3日(月)</v>
      </c>
      <c r="F6" s="29" t="s">
        <v>19</v>
      </c>
      <c r="G6" s="34" t="str">
        <f t="shared" si="9"/>
        <v>3日(水)</v>
      </c>
      <c r="H6" s="29"/>
      <c r="I6" s="34" t="str">
        <f t="shared" si="10"/>
        <v>3日(土)</v>
      </c>
      <c r="J6" s="29" t="s">
        <v>13</v>
      </c>
      <c r="K6" s="27" t="str">
        <f t="shared" si="11"/>
        <v>3日(火)</v>
      </c>
      <c r="L6" s="29" t="s">
        <v>13</v>
      </c>
    </row>
    <row r="7" spans="1:12" s="22" customFormat="1" ht="16.5" customHeight="1">
      <c r="A7" s="34" t="str">
        <f t="shared" si="6"/>
        <v>4日(木)</v>
      </c>
      <c r="B7" s="29" t="s">
        <v>2</v>
      </c>
      <c r="C7" s="33" t="str">
        <f t="shared" si="7"/>
        <v>4日(土)</v>
      </c>
      <c r="D7" s="29" t="s">
        <v>13</v>
      </c>
      <c r="E7" s="34" t="str">
        <f t="shared" si="8"/>
        <v>4日(火)</v>
      </c>
      <c r="F7" s="29" t="s">
        <v>13</v>
      </c>
      <c r="G7" s="34" t="str">
        <f t="shared" si="9"/>
        <v>4日(木)</v>
      </c>
      <c r="H7" s="29" t="s">
        <v>24</v>
      </c>
      <c r="I7" s="27" t="str">
        <f t="shared" si="10"/>
        <v>4日(日)</v>
      </c>
      <c r="J7" s="29"/>
      <c r="K7" s="27" t="str">
        <f t="shared" si="11"/>
        <v>4日(水)</v>
      </c>
      <c r="L7" s="29"/>
    </row>
    <row r="8" spans="1:12" s="22" customFormat="1" ht="16.5" customHeight="1">
      <c r="A8" s="34" t="str">
        <f t="shared" si="6"/>
        <v>5日(金)</v>
      </c>
      <c r="B8" s="29"/>
      <c r="C8" s="34" t="str">
        <f t="shared" si="7"/>
        <v>5日(日)</v>
      </c>
      <c r="D8" s="29"/>
      <c r="E8" s="34" t="str">
        <f t="shared" si="8"/>
        <v>5日(水)</v>
      </c>
      <c r="F8" s="29"/>
      <c r="G8" s="34" t="str">
        <f t="shared" si="9"/>
        <v>5日(金)</v>
      </c>
      <c r="H8" s="29"/>
      <c r="I8" s="27" t="str">
        <f t="shared" si="10"/>
        <v>5日(月)</v>
      </c>
      <c r="J8" s="29" t="s">
        <v>18</v>
      </c>
      <c r="K8" s="27" t="str">
        <f t="shared" si="11"/>
        <v>5日(木)</v>
      </c>
      <c r="L8" s="29" t="s">
        <v>2</v>
      </c>
    </row>
    <row r="9" spans="1:12" s="22" customFormat="1" ht="16.5" customHeight="1">
      <c r="A9" s="34" t="str">
        <f t="shared" si="6"/>
        <v>6日(土)</v>
      </c>
      <c r="B9" s="29" t="s">
        <v>13</v>
      </c>
      <c r="C9" s="33" t="str">
        <f t="shared" si="7"/>
        <v>6日(月)</v>
      </c>
      <c r="D9" s="29"/>
      <c r="E9" s="34" t="str">
        <f t="shared" si="8"/>
        <v>6日(木)</v>
      </c>
      <c r="F9" s="29" t="s">
        <v>2</v>
      </c>
      <c r="G9" s="34" t="str">
        <f t="shared" si="9"/>
        <v>6日(土)</v>
      </c>
      <c r="H9" s="29" t="s">
        <v>13</v>
      </c>
      <c r="I9" s="27" t="str">
        <f t="shared" si="10"/>
        <v>6日(火)</v>
      </c>
      <c r="J9" s="29" t="s">
        <v>13</v>
      </c>
      <c r="K9" s="27" t="str">
        <f t="shared" si="11"/>
        <v>6日(金)</v>
      </c>
      <c r="L9" s="29"/>
    </row>
    <row r="10" spans="1:12" s="22" customFormat="1" ht="16.5" customHeight="1">
      <c r="A10" s="34" t="str">
        <f t="shared" si="6"/>
        <v>7日(日)</v>
      </c>
      <c r="B10" s="29"/>
      <c r="C10" s="34" t="str">
        <f t="shared" si="7"/>
        <v>7日(火)</v>
      </c>
      <c r="D10" s="29" t="s">
        <v>13</v>
      </c>
      <c r="E10" s="34" t="str">
        <f t="shared" si="8"/>
        <v>7日(金)</v>
      </c>
      <c r="F10" s="29"/>
      <c r="G10" s="34" t="str">
        <f t="shared" si="9"/>
        <v>7日(日)</v>
      </c>
      <c r="H10" s="29"/>
      <c r="I10" s="27" t="str">
        <f t="shared" si="10"/>
        <v>7日(水)</v>
      </c>
      <c r="J10" s="29"/>
      <c r="K10" s="27" t="str">
        <f t="shared" si="11"/>
        <v>7日(土)</v>
      </c>
      <c r="L10" s="29" t="s">
        <v>13</v>
      </c>
    </row>
    <row r="11" spans="1:12" s="22" customFormat="1" ht="16.5" customHeight="1">
      <c r="A11" s="34" t="str">
        <f t="shared" si="6"/>
        <v>8日(月)</v>
      </c>
      <c r="B11" s="29" t="s">
        <v>19</v>
      </c>
      <c r="C11" s="34" t="str">
        <f t="shared" si="7"/>
        <v>8日(水)</v>
      </c>
      <c r="D11" s="29"/>
      <c r="E11" s="34" t="str">
        <f t="shared" si="8"/>
        <v>8日(土)</v>
      </c>
      <c r="F11" s="29" t="s">
        <v>13</v>
      </c>
      <c r="G11" s="34" t="str">
        <f t="shared" si="9"/>
        <v>8日(月)</v>
      </c>
      <c r="H11" s="29" t="s">
        <v>18</v>
      </c>
      <c r="I11" s="27" t="str">
        <f t="shared" si="10"/>
        <v>8日(木)</v>
      </c>
      <c r="J11" s="29"/>
      <c r="K11" s="27" t="str">
        <f t="shared" si="11"/>
        <v>8日(日)</v>
      </c>
      <c r="L11" s="29"/>
    </row>
    <row r="12" spans="1:12" s="22" customFormat="1" ht="16.5" customHeight="1">
      <c r="A12" s="34" t="str">
        <f t="shared" si="6"/>
        <v>9日(火)</v>
      </c>
      <c r="B12" s="29" t="s">
        <v>13</v>
      </c>
      <c r="C12" s="34" t="str">
        <f t="shared" si="7"/>
        <v>9日(木)</v>
      </c>
      <c r="D12" s="29" t="s">
        <v>2</v>
      </c>
      <c r="E12" s="34" t="str">
        <f t="shared" si="8"/>
        <v>9日(日)</v>
      </c>
      <c r="F12" s="29"/>
      <c r="G12" s="34" t="str">
        <f t="shared" si="9"/>
        <v>9日(火)</v>
      </c>
      <c r="H12" s="29" t="s">
        <v>13</v>
      </c>
      <c r="I12" s="27" t="str">
        <f t="shared" si="10"/>
        <v>9日(金)</v>
      </c>
      <c r="J12" s="29" t="s">
        <v>2</v>
      </c>
      <c r="K12" s="27" t="str">
        <f t="shared" si="11"/>
        <v>9日(月)</v>
      </c>
      <c r="L12" s="29" t="s">
        <v>18</v>
      </c>
    </row>
    <row r="13" spans="1:12" s="22" customFormat="1" ht="16.5" customHeight="1">
      <c r="A13" s="34" t="str">
        <f t="shared" si="6"/>
        <v>10日(水)</v>
      </c>
      <c r="B13" s="29" t="s">
        <v>3</v>
      </c>
      <c r="C13" s="34" t="str">
        <f t="shared" si="7"/>
        <v>10日(金)</v>
      </c>
      <c r="D13" s="29"/>
      <c r="E13" s="34" t="str">
        <f t="shared" si="8"/>
        <v>10日(月)</v>
      </c>
      <c r="F13" s="29" t="s">
        <v>18</v>
      </c>
      <c r="G13" s="34" t="str">
        <f t="shared" si="9"/>
        <v>10日(水)</v>
      </c>
      <c r="H13" s="29" t="s">
        <v>3</v>
      </c>
      <c r="I13" s="27" t="str">
        <f t="shared" si="10"/>
        <v>10日(土)</v>
      </c>
      <c r="J13" s="29" t="s">
        <v>13</v>
      </c>
      <c r="K13" s="27" t="str">
        <f t="shared" si="11"/>
        <v>10日(火)</v>
      </c>
      <c r="L13" s="29" t="s">
        <v>13</v>
      </c>
    </row>
    <row r="14" spans="1:12" s="22" customFormat="1" ht="16.5" customHeight="1">
      <c r="A14" s="34" t="str">
        <f t="shared" si="6"/>
        <v>11日(木)</v>
      </c>
      <c r="B14" s="29" t="s">
        <v>15</v>
      </c>
      <c r="C14" s="34" t="str">
        <f t="shared" si="7"/>
        <v>11日(土)</v>
      </c>
      <c r="D14" s="29" t="s">
        <v>13</v>
      </c>
      <c r="E14" s="34" t="str">
        <f t="shared" si="8"/>
        <v>11日(火)</v>
      </c>
      <c r="F14" s="29" t="s">
        <v>13</v>
      </c>
      <c r="G14" s="34" t="str">
        <f t="shared" si="9"/>
        <v>11日(木)</v>
      </c>
      <c r="H14" s="29" t="s">
        <v>15</v>
      </c>
      <c r="I14" s="27" t="str">
        <f t="shared" si="10"/>
        <v>11日(日)</v>
      </c>
      <c r="J14" s="29"/>
      <c r="K14" s="27" t="str">
        <f t="shared" si="11"/>
        <v>11日(水)</v>
      </c>
      <c r="L14" s="29"/>
    </row>
    <row r="15" spans="1:12" s="22" customFormat="1" ht="16.5" customHeight="1">
      <c r="A15" s="34" t="str">
        <f t="shared" si="6"/>
        <v>12日(金)</v>
      </c>
      <c r="B15" s="29"/>
      <c r="C15" s="34" t="str">
        <f t="shared" si="7"/>
        <v>12日(日)</v>
      </c>
      <c r="D15" s="29"/>
      <c r="E15" s="34" t="str">
        <f t="shared" si="8"/>
        <v>12日(水)</v>
      </c>
      <c r="F15" s="29" t="s">
        <v>3</v>
      </c>
      <c r="G15" s="34" t="str">
        <f t="shared" si="9"/>
        <v>12日(金)</v>
      </c>
      <c r="H15" s="29"/>
      <c r="I15" s="33" t="str">
        <f t="shared" si="10"/>
        <v>12日(月)</v>
      </c>
      <c r="J15" s="29"/>
      <c r="K15" s="27" t="str">
        <f t="shared" si="11"/>
        <v>12日(木)</v>
      </c>
      <c r="L15" s="29" t="s">
        <v>15</v>
      </c>
    </row>
    <row r="16" spans="1:12" s="22" customFormat="1" ht="16.5" customHeight="1">
      <c r="A16" s="34" t="str">
        <f t="shared" si="6"/>
        <v>13日(土)</v>
      </c>
      <c r="B16" s="29" t="s">
        <v>13</v>
      </c>
      <c r="C16" s="34" t="str">
        <f t="shared" si="7"/>
        <v>13日(月)</v>
      </c>
      <c r="D16" s="29" t="s">
        <v>18</v>
      </c>
      <c r="E16" s="34" t="str">
        <f t="shared" si="8"/>
        <v>13日(木)</v>
      </c>
      <c r="F16" s="29" t="s">
        <v>15</v>
      </c>
      <c r="G16" s="34" t="str">
        <f t="shared" si="9"/>
        <v>13日(土)</v>
      </c>
      <c r="H16" s="29" t="s">
        <v>13</v>
      </c>
      <c r="I16" s="27" t="str">
        <f t="shared" si="10"/>
        <v>13日(火)</v>
      </c>
      <c r="J16" s="29" t="s">
        <v>13</v>
      </c>
      <c r="K16" s="27" t="str">
        <f t="shared" si="11"/>
        <v>13日(金)</v>
      </c>
      <c r="L16" s="29" t="s">
        <v>3</v>
      </c>
    </row>
    <row r="17" spans="1:12" s="22" customFormat="1" ht="16.5" customHeight="1">
      <c r="A17" s="34" t="str">
        <f t="shared" si="6"/>
        <v>14日(日)</v>
      </c>
      <c r="B17" s="29"/>
      <c r="C17" s="34" t="str">
        <f t="shared" si="7"/>
        <v>14日(火)</v>
      </c>
      <c r="D17" s="29" t="s">
        <v>13</v>
      </c>
      <c r="E17" s="34" t="str">
        <f t="shared" si="8"/>
        <v>14日(金)</v>
      </c>
      <c r="F17" s="29"/>
      <c r="G17" s="34" t="str">
        <f t="shared" si="9"/>
        <v>14日(日)</v>
      </c>
      <c r="H17" s="29"/>
      <c r="I17" s="27" t="str">
        <f t="shared" si="10"/>
        <v>14日(水)</v>
      </c>
      <c r="J17" s="29"/>
      <c r="K17" s="27" t="str">
        <f t="shared" si="11"/>
        <v>14日(土)</v>
      </c>
      <c r="L17" s="29" t="s">
        <v>13</v>
      </c>
    </row>
    <row r="18" spans="1:12" s="22" customFormat="1" ht="16.5" customHeight="1">
      <c r="A18" s="34" t="str">
        <f t="shared" si="6"/>
        <v>15日(月)</v>
      </c>
      <c r="B18" s="29" t="s">
        <v>18</v>
      </c>
      <c r="C18" s="34" t="str">
        <f t="shared" si="7"/>
        <v>15日(水)</v>
      </c>
      <c r="D18" s="29"/>
      <c r="E18" s="34" t="str">
        <f t="shared" si="8"/>
        <v>15日(土)</v>
      </c>
      <c r="F18" s="29" t="s">
        <v>13</v>
      </c>
      <c r="G18" s="33" t="str">
        <f t="shared" si="9"/>
        <v>15日(月)</v>
      </c>
      <c r="H18" s="29"/>
      <c r="I18" s="27" t="str">
        <f t="shared" si="10"/>
        <v>15日(木)</v>
      </c>
      <c r="J18" s="29" t="s">
        <v>15</v>
      </c>
      <c r="K18" s="27" t="str">
        <f t="shared" si="11"/>
        <v>15日(日)</v>
      </c>
      <c r="L18" s="29"/>
    </row>
    <row r="19" spans="1:12" s="22" customFormat="1" ht="16.5" customHeight="1">
      <c r="A19" s="34" t="str">
        <f t="shared" si="6"/>
        <v>16日(火)</v>
      </c>
      <c r="B19" s="29" t="s">
        <v>13</v>
      </c>
      <c r="C19" s="34" t="str">
        <f t="shared" si="7"/>
        <v>16日(木)</v>
      </c>
      <c r="D19" s="29" t="s">
        <v>15</v>
      </c>
      <c r="E19" s="34" t="str">
        <f t="shared" si="8"/>
        <v>16日(日)</v>
      </c>
      <c r="F19" s="29"/>
      <c r="G19" s="34" t="str">
        <f t="shared" si="9"/>
        <v>16日(火)</v>
      </c>
      <c r="H19" s="29" t="s">
        <v>13</v>
      </c>
      <c r="I19" s="27" t="str">
        <f t="shared" si="10"/>
        <v>16日(金)</v>
      </c>
      <c r="J19" s="29"/>
      <c r="K19" s="33" t="str">
        <f t="shared" si="11"/>
        <v>16日(月)</v>
      </c>
      <c r="L19" s="29"/>
    </row>
    <row r="20" spans="1:12" s="22" customFormat="1" ht="16.5" customHeight="1">
      <c r="A20" s="34" t="str">
        <f t="shared" si="6"/>
        <v>17日(水)</v>
      </c>
      <c r="B20" s="29" t="s">
        <v>1</v>
      </c>
      <c r="C20" s="34" t="str">
        <f t="shared" si="7"/>
        <v>17日(金)</v>
      </c>
      <c r="D20" s="29" t="s">
        <v>3</v>
      </c>
      <c r="E20" s="34" t="str">
        <f t="shared" si="8"/>
        <v>17日(月)</v>
      </c>
      <c r="F20" s="29" t="s">
        <v>19</v>
      </c>
      <c r="G20" s="34" t="str">
        <f t="shared" si="9"/>
        <v>17日(水)</v>
      </c>
      <c r="H20" s="29" t="s">
        <v>1</v>
      </c>
      <c r="I20" s="27" t="str">
        <f t="shared" si="10"/>
        <v>17日(土)</v>
      </c>
      <c r="J20" s="29" t="s">
        <v>13</v>
      </c>
      <c r="K20" s="27" t="str">
        <f t="shared" si="11"/>
        <v>17日(火)</v>
      </c>
      <c r="L20" s="29" t="s">
        <v>13</v>
      </c>
    </row>
    <row r="21" spans="1:12" s="22" customFormat="1" ht="16.5" customHeight="1">
      <c r="A21" s="34" t="str">
        <f t="shared" si="6"/>
        <v>18日(木)</v>
      </c>
      <c r="B21" s="29" t="s">
        <v>23</v>
      </c>
      <c r="C21" s="34" t="str">
        <f t="shared" si="7"/>
        <v>18日(土)</v>
      </c>
      <c r="D21" s="29" t="s">
        <v>13</v>
      </c>
      <c r="E21" s="34" t="str">
        <f t="shared" si="8"/>
        <v>18日(火)</v>
      </c>
      <c r="F21" s="29" t="s">
        <v>13</v>
      </c>
      <c r="G21" s="34" t="str">
        <f t="shared" si="9"/>
        <v>18日(木)</v>
      </c>
      <c r="H21" s="29" t="s">
        <v>20</v>
      </c>
      <c r="I21" s="27" t="str">
        <f t="shared" si="10"/>
        <v>18日(日)</v>
      </c>
      <c r="J21" s="29"/>
      <c r="K21" s="27" t="str">
        <f t="shared" si="11"/>
        <v>18日(水)</v>
      </c>
      <c r="L21" s="29"/>
    </row>
    <row r="22" spans="1:12" s="22" customFormat="1" ht="16.5" customHeight="1">
      <c r="A22" s="34" t="str">
        <f t="shared" si="6"/>
        <v>19日(金)</v>
      </c>
      <c r="B22" s="29"/>
      <c r="C22" s="34" t="str">
        <f t="shared" si="7"/>
        <v>19日(日)</v>
      </c>
      <c r="D22" s="29"/>
      <c r="E22" s="34" t="str">
        <f t="shared" si="8"/>
        <v>19日(水)</v>
      </c>
      <c r="F22" s="29"/>
      <c r="G22" s="34" t="str">
        <f t="shared" si="9"/>
        <v>19日(金)</v>
      </c>
      <c r="H22" s="29"/>
      <c r="I22" s="27" t="str">
        <f t="shared" si="10"/>
        <v>19日(月)</v>
      </c>
      <c r="J22" s="29" t="s">
        <v>18</v>
      </c>
      <c r="K22" s="27" t="str">
        <f t="shared" si="11"/>
        <v>19日(木)</v>
      </c>
      <c r="L22" s="29" t="s">
        <v>20</v>
      </c>
    </row>
    <row r="23" spans="1:12" s="22" customFormat="1" ht="16.5" customHeight="1">
      <c r="A23" s="34" t="str">
        <f t="shared" si="6"/>
        <v>20日(土)</v>
      </c>
      <c r="B23" s="29" t="s">
        <v>13</v>
      </c>
      <c r="C23" s="34" t="str">
        <f t="shared" si="7"/>
        <v>20日(月)</v>
      </c>
      <c r="D23" s="29" t="s">
        <v>18</v>
      </c>
      <c r="E23" s="34" t="str">
        <f t="shared" si="8"/>
        <v>20日(木)</v>
      </c>
      <c r="F23" s="29" t="s">
        <v>23</v>
      </c>
      <c r="G23" s="34" t="str">
        <f t="shared" si="9"/>
        <v>20日(土)</v>
      </c>
      <c r="H23" s="29" t="s">
        <v>13</v>
      </c>
      <c r="I23" s="27" t="str">
        <f t="shared" si="10"/>
        <v>20日(火)</v>
      </c>
      <c r="J23" s="29" t="s">
        <v>13</v>
      </c>
      <c r="K23" s="27" t="str">
        <f t="shared" si="11"/>
        <v>20日(金)</v>
      </c>
      <c r="L23" s="29"/>
    </row>
    <row r="24" spans="1:12" s="22" customFormat="1" ht="16.5" customHeight="1">
      <c r="A24" s="34" t="str">
        <f t="shared" si="6"/>
        <v>21日(日)</v>
      </c>
      <c r="B24" s="29"/>
      <c r="C24" s="34" t="str">
        <f t="shared" si="7"/>
        <v>21日(火)</v>
      </c>
      <c r="D24" s="29" t="s">
        <v>13</v>
      </c>
      <c r="E24" s="34" t="str">
        <f t="shared" si="8"/>
        <v>21日(金)</v>
      </c>
      <c r="F24" s="29"/>
      <c r="G24" s="34" t="str">
        <f t="shared" si="9"/>
        <v>21日(日)</v>
      </c>
      <c r="H24" s="29"/>
      <c r="I24" s="27" t="str">
        <f t="shared" si="10"/>
        <v>21日(水)</v>
      </c>
      <c r="J24" s="29" t="s">
        <v>3</v>
      </c>
      <c r="K24" s="27" t="str">
        <f t="shared" si="11"/>
        <v>21日(土)</v>
      </c>
      <c r="L24" s="29" t="s">
        <v>13</v>
      </c>
    </row>
    <row r="25" spans="1:12" s="22" customFormat="1" ht="16.5" customHeight="1">
      <c r="A25" s="34" t="str">
        <f t="shared" si="6"/>
        <v>22日(月)</v>
      </c>
      <c r="B25" s="29" t="s">
        <v>19</v>
      </c>
      <c r="C25" s="34" t="str">
        <f t="shared" si="7"/>
        <v>22日(水)</v>
      </c>
      <c r="D25" s="29"/>
      <c r="E25" s="34" t="str">
        <f t="shared" si="8"/>
        <v>22日(土)</v>
      </c>
      <c r="F25" s="29" t="s">
        <v>13</v>
      </c>
      <c r="G25" s="34" t="str">
        <f t="shared" si="9"/>
        <v>22日(月)</v>
      </c>
      <c r="H25" s="29" t="s">
        <v>18</v>
      </c>
      <c r="I25" s="27" t="str">
        <f t="shared" si="10"/>
        <v>22日(木)</v>
      </c>
      <c r="J25" s="29" t="s">
        <v>14</v>
      </c>
      <c r="K25" s="27" t="str">
        <f t="shared" si="11"/>
        <v>22日(日)</v>
      </c>
      <c r="L25" s="29"/>
    </row>
    <row r="26" spans="1:12" s="22" customFormat="1" ht="16.5" customHeight="1">
      <c r="A26" s="34" t="str">
        <f t="shared" si="6"/>
        <v>23日(火)</v>
      </c>
      <c r="B26" s="29" t="s">
        <v>13</v>
      </c>
      <c r="C26" s="34" t="str">
        <f t="shared" si="7"/>
        <v>23日(木)</v>
      </c>
      <c r="D26" s="29" t="s">
        <v>20</v>
      </c>
      <c r="E26" s="34" t="str">
        <f t="shared" si="8"/>
        <v>23日(日)</v>
      </c>
      <c r="F26" s="29"/>
      <c r="G26" s="34" t="str">
        <f t="shared" si="9"/>
        <v>23日(火)</v>
      </c>
      <c r="H26" s="29" t="s">
        <v>13</v>
      </c>
      <c r="I26" s="27" t="str">
        <f t="shared" si="10"/>
        <v>23日(金)</v>
      </c>
      <c r="J26" s="29" t="s">
        <v>23</v>
      </c>
      <c r="K26" s="33" t="str">
        <f t="shared" si="11"/>
        <v>23日(月)</v>
      </c>
      <c r="L26" s="29"/>
    </row>
    <row r="27" spans="1:12" s="22" customFormat="1" ht="16.5" customHeight="1">
      <c r="A27" s="34" t="str">
        <f t="shared" si="6"/>
        <v>24日(水)</v>
      </c>
      <c r="B27" s="29"/>
      <c r="C27" s="34" t="str">
        <f t="shared" si="7"/>
        <v>24日(金)</v>
      </c>
      <c r="D27" s="29" t="s">
        <v>16</v>
      </c>
      <c r="E27" s="34" t="str">
        <f t="shared" si="8"/>
        <v>24日(月)</v>
      </c>
      <c r="F27" s="29" t="s">
        <v>18</v>
      </c>
      <c r="G27" s="34" t="str">
        <f t="shared" si="9"/>
        <v>24日(水)</v>
      </c>
      <c r="H27" s="29"/>
      <c r="I27" s="27" t="str">
        <f t="shared" si="10"/>
        <v>24日(土)</v>
      </c>
      <c r="J27" s="29" t="s">
        <v>13</v>
      </c>
      <c r="K27" s="27" t="str">
        <f t="shared" si="11"/>
        <v>24日(火)</v>
      </c>
      <c r="L27" s="29" t="s">
        <v>13</v>
      </c>
    </row>
    <row r="28" spans="1:12" s="22" customFormat="1" ht="16.5" customHeight="1">
      <c r="A28" s="34" t="str">
        <f t="shared" si="6"/>
        <v>25日(木)</v>
      </c>
      <c r="B28" s="29" t="s">
        <v>15</v>
      </c>
      <c r="C28" s="34" t="str">
        <f t="shared" si="7"/>
        <v>25日(土)</v>
      </c>
      <c r="D28" s="29" t="s">
        <v>13</v>
      </c>
      <c r="E28" s="34" t="str">
        <f t="shared" si="8"/>
        <v>25日(火)</v>
      </c>
      <c r="F28" s="29" t="s">
        <v>13</v>
      </c>
      <c r="G28" s="34" t="str">
        <f t="shared" si="9"/>
        <v>25日(木)</v>
      </c>
      <c r="H28" s="29" t="s">
        <v>15</v>
      </c>
      <c r="I28" s="27" t="str">
        <f t="shared" si="10"/>
        <v>25日(日)</v>
      </c>
      <c r="J28" s="29"/>
      <c r="K28" s="27" t="str">
        <f t="shared" si="11"/>
        <v>25日(水)</v>
      </c>
      <c r="L28" s="29" t="s">
        <v>1</v>
      </c>
    </row>
    <row r="29" spans="1:12" s="22" customFormat="1" ht="16.5" customHeight="1">
      <c r="A29" s="34" t="str">
        <f t="shared" si="6"/>
        <v>26日(金)</v>
      </c>
      <c r="B29" s="29" t="s">
        <v>14</v>
      </c>
      <c r="C29" s="34" t="str">
        <f t="shared" si="7"/>
        <v>26日(日)</v>
      </c>
      <c r="D29" s="29"/>
      <c r="E29" s="34" t="str">
        <f t="shared" si="8"/>
        <v>26日(水)</v>
      </c>
      <c r="F29" s="29" t="s">
        <v>14</v>
      </c>
      <c r="G29" s="34" t="str">
        <f t="shared" si="9"/>
        <v>26日(金)</v>
      </c>
      <c r="H29" s="29" t="s">
        <v>14</v>
      </c>
      <c r="I29" s="27" t="str">
        <f t="shared" si="10"/>
        <v>26日(月)</v>
      </c>
      <c r="J29" s="29" t="s">
        <v>19</v>
      </c>
      <c r="K29" s="27" t="str">
        <f t="shared" si="11"/>
        <v>26日(木)</v>
      </c>
      <c r="L29" s="29" t="s">
        <v>15</v>
      </c>
    </row>
    <row r="30" spans="1:12" s="22" customFormat="1" ht="16.5" customHeight="1">
      <c r="A30" s="34" t="str">
        <f t="shared" si="6"/>
        <v>27日(土)</v>
      </c>
      <c r="B30" s="29" t="s">
        <v>13</v>
      </c>
      <c r="C30" s="34" t="str">
        <f t="shared" si="7"/>
        <v>27日(月)</v>
      </c>
      <c r="D30" s="29" t="s">
        <v>18</v>
      </c>
      <c r="E30" s="34" t="str">
        <f t="shared" si="8"/>
        <v>27日(木)</v>
      </c>
      <c r="F30" s="29" t="s">
        <v>15</v>
      </c>
      <c r="G30" s="34" t="str">
        <f t="shared" si="9"/>
        <v>27日(土)</v>
      </c>
      <c r="H30" s="29" t="s">
        <v>13</v>
      </c>
      <c r="I30" s="27" t="str">
        <f t="shared" si="10"/>
        <v>27日(火)</v>
      </c>
      <c r="J30" s="29" t="s">
        <v>13</v>
      </c>
      <c r="K30" s="27" t="str">
        <f t="shared" si="11"/>
        <v>27日(金)</v>
      </c>
      <c r="L30" s="29" t="s">
        <v>14</v>
      </c>
    </row>
    <row r="31" spans="1:12" s="22" customFormat="1" ht="16.5" customHeight="1">
      <c r="A31" s="34" t="str">
        <f t="shared" si="6"/>
        <v>28日(日)</v>
      </c>
      <c r="B31" s="29"/>
      <c r="C31" s="34" t="str">
        <f t="shared" si="7"/>
        <v>28日(火)</v>
      </c>
      <c r="D31" s="29" t="s">
        <v>13</v>
      </c>
      <c r="E31" s="34" t="str">
        <f t="shared" si="8"/>
        <v>28日(金)</v>
      </c>
      <c r="F31" s="29" t="s">
        <v>1</v>
      </c>
      <c r="G31" s="34" t="str">
        <f t="shared" si="9"/>
        <v>28日(日)</v>
      </c>
      <c r="H31" s="29"/>
      <c r="I31" s="27" t="str">
        <f t="shared" si="10"/>
        <v>28日(水)</v>
      </c>
      <c r="J31" s="29"/>
      <c r="K31" s="27" t="str">
        <f t="shared" si="11"/>
        <v>28日(土)</v>
      </c>
      <c r="L31" s="29" t="s">
        <v>13</v>
      </c>
    </row>
    <row r="32" spans="1:12" s="22" customFormat="1" ht="16.5" customHeight="1">
      <c r="A32" s="33" t="str">
        <f t="shared" si="6"/>
        <v>29日(月)</v>
      </c>
      <c r="B32" s="29"/>
      <c r="C32" s="34" t="str">
        <f t="shared" si="7"/>
        <v>29日(水)</v>
      </c>
      <c r="D32" s="29" t="s">
        <v>14</v>
      </c>
      <c r="E32" s="34" t="str">
        <f t="shared" si="8"/>
        <v>29日(土)</v>
      </c>
      <c r="F32" s="29" t="s">
        <v>13</v>
      </c>
      <c r="G32" s="34" t="str">
        <f t="shared" si="9"/>
        <v>29日(月)</v>
      </c>
      <c r="H32" s="29" t="s">
        <v>19</v>
      </c>
      <c r="I32" s="27" t="str">
        <f t="shared" si="10"/>
        <v>29日(木)</v>
      </c>
      <c r="J32" s="29" t="s">
        <v>15</v>
      </c>
      <c r="K32" s="27" t="str">
        <f t="shared" si="11"/>
        <v>29日(日)</v>
      </c>
      <c r="L32" s="29"/>
    </row>
    <row r="33" spans="1:12" s="22" customFormat="1" ht="16.5" customHeight="1" thickBot="1">
      <c r="A33" s="35" t="str">
        <f t="shared" si="6"/>
        <v>30日(火)</v>
      </c>
      <c r="B33" s="30" t="s">
        <v>13</v>
      </c>
      <c r="C33" s="34" t="str">
        <f t="shared" si="7"/>
        <v>30日(木)</v>
      </c>
      <c r="D33" s="29" t="s">
        <v>15</v>
      </c>
      <c r="E33" s="35" t="str">
        <f t="shared" si="8"/>
        <v>30日(日)</v>
      </c>
      <c r="F33" s="30"/>
      <c r="G33" s="34" t="str">
        <f t="shared" si="9"/>
        <v>30日(火)</v>
      </c>
      <c r="H33" s="29" t="s">
        <v>13</v>
      </c>
      <c r="I33" s="27" t="str">
        <f t="shared" si="10"/>
        <v>30日(金)</v>
      </c>
      <c r="J33" s="29" t="s">
        <v>1</v>
      </c>
      <c r="K33" s="28" t="str">
        <f t="shared" si="11"/>
        <v>30日(月)</v>
      </c>
      <c r="L33" s="32" t="s">
        <v>18</v>
      </c>
    </row>
    <row r="34" spans="1:12" s="22" customFormat="1" ht="16.5" customHeight="1" thickBot="1">
      <c r="A34" s="23"/>
      <c r="C34" s="35" t="str">
        <f t="shared" si="7"/>
        <v>31日(金)</v>
      </c>
      <c r="D34" s="30" t="s">
        <v>1</v>
      </c>
      <c r="E34" s="23"/>
      <c r="G34" s="35" t="str">
        <f t="shared" si="9"/>
        <v>31日(水)</v>
      </c>
      <c r="H34" s="30"/>
      <c r="I34" s="28" t="str">
        <f t="shared" si="10"/>
        <v>31日(土)</v>
      </c>
      <c r="J34" s="30" t="s">
        <v>13</v>
      </c>
      <c r="K34" s="23"/>
    </row>
    <row r="35" spans="1:12" s="22" customFormat="1" ht="16.5" customHeight="1">
      <c r="A35" s="23"/>
    </row>
    <row r="36" spans="1:12" s="22" customFormat="1" ht="16.5" customHeight="1"/>
    <row r="37" spans="1:12" s="22" customFormat="1" ht="16.5" customHeight="1" thickBot="1">
      <c r="G37" s="22">
        <f>A2+1</f>
        <v>2025</v>
      </c>
    </row>
    <row r="38" spans="1:12" s="22" customFormat="1" ht="16.5" customHeight="1">
      <c r="A38" s="25" t="str">
        <f t="shared" ref="A38:K38" si="12">$A$3</f>
        <v>日付</v>
      </c>
      <c r="B38" s="24">
        <f>DATE(YEAR($B$3),MONTH(L3)+1,1)</f>
        <v>45566</v>
      </c>
      <c r="C38" s="25" t="str">
        <f t="shared" si="12"/>
        <v>日付</v>
      </c>
      <c r="D38" s="24">
        <f t="shared" ref="D38" si="13">DATE(YEAR($B$3),MONTH(B38)+1,1)</f>
        <v>45597</v>
      </c>
      <c r="E38" s="25" t="str">
        <f t="shared" si="12"/>
        <v>日付</v>
      </c>
      <c r="F38" s="24">
        <f t="shared" ref="F38" si="14">DATE(YEAR($B$3),MONTH(D38)+1,1)</f>
        <v>45627</v>
      </c>
      <c r="G38" s="25" t="str">
        <f t="shared" si="12"/>
        <v>日付</v>
      </c>
      <c r="H38" s="24">
        <f>DATE(YEAR($B$3),MONTH(F38)+1,1)</f>
        <v>45658</v>
      </c>
      <c r="I38" s="25" t="str">
        <f t="shared" si="12"/>
        <v>日付</v>
      </c>
      <c r="J38" s="24">
        <f>DATE(YEAR($B$3)+1,MONTH(H38)+1,1)</f>
        <v>45689</v>
      </c>
      <c r="K38" s="25" t="str">
        <f t="shared" si="12"/>
        <v>日付</v>
      </c>
      <c r="L38" s="24">
        <f>DATE(YEAR($B$3)+1,MONTH(J38)+1,1)</f>
        <v>45717</v>
      </c>
    </row>
    <row r="39" spans="1:12" s="22" customFormat="1" ht="16.5" customHeight="1">
      <c r="A39" s="27" t="str">
        <f>TEXT(B$38+ROW(A39)-39,"d日(aaa)")</f>
        <v>1日(火)</v>
      </c>
      <c r="B39" s="29" t="s">
        <v>13</v>
      </c>
      <c r="C39" s="27" t="str">
        <f>TEXT(D$38+ROW(C39)-39,"d日(aaa)")</f>
        <v>1日(金)</v>
      </c>
      <c r="D39" s="31"/>
      <c r="E39" s="27" t="str">
        <f>TEXT(F$38+ROW(E39)-39,"d日(aaa)")</f>
        <v>1日(日)</v>
      </c>
      <c r="F39" s="31"/>
      <c r="G39" s="33" t="str">
        <f>TEXT(H$38+ROW(G39)-39,"d日(aaa)")</f>
        <v>1日(水)</v>
      </c>
      <c r="H39" s="31"/>
      <c r="I39" s="27" t="str">
        <f>TEXT(J$38+ROW(I39)-39,"d日(aaa)")</f>
        <v>1日(土)</v>
      </c>
      <c r="J39" s="29" t="s">
        <v>13</v>
      </c>
      <c r="K39" s="27" t="str">
        <f>TEXT(L$38+ROW(K39)-39,"d日(aaa)")</f>
        <v>1日(土)</v>
      </c>
      <c r="L39" s="29" t="s">
        <v>13</v>
      </c>
    </row>
    <row r="40" spans="1:12" s="22" customFormat="1" ht="16.5" customHeight="1">
      <c r="A40" s="27" t="str">
        <f t="shared" ref="A40:A69" si="15">TEXT(B$38+ROW(A40)-39,"d日(aaa)")</f>
        <v>2日(水)</v>
      </c>
      <c r="B40" s="29" t="s">
        <v>2</v>
      </c>
      <c r="C40" s="27" t="str">
        <f t="shared" ref="C40:C68" si="16">TEXT(D$38+ROW(C40)-39,"d日(aaa)")</f>
        <v>2日(土)</v>
      </c>
      <c r="D40" s="29" t="s">
        <v>13</v>
      </c>
      <c r="E40" s="27" t="str">
        <f t="shared" ref="E40:E69" si="17">TEXT(F$38+ROW(E40)-39,"d日(aaa)")</f>
        <v>2日(月)</v>
      </c>
      <c r="F40" s="29" t="s">
        <v>19</v>
      </c>
      <c r="G40" s="27" t="str">
        <f t="shared" ref="G40:G69" si="18">TEXT(H$38+ROW(G40)-39,"d日(aaa)")</f>
        <v>2日(木)</v>
      </c>
      <c r="H40" s="29"/>
      <c r="I40" s="27" t="str">
        <f t="shared" ref="I40:I66" si="19">TEXT(J$38+ROW(I40)-39,"d日(aaa)")</f>
        <v>2日(日)</v>
      </c>
      <c r="J40" s="29"/>
      <c r="K40" s="27" t="str">
        <f t="shared" ref="K40:K69" si="20">TEXT(L$38+ROW(K40)-39,"d日(aaa)")</f>
        <v>2日(日)</v>
      </c>
      <c r="L40" s="29"/>
    </row>
    <row r="41" spans="1:12" s="22" customFormat="1" ht="16.5" customHeight="1">
      <c r="A41" s="27" t="str">
        <f t="shared" si="15"/>
        <v>3日(木)</v>
      </c>
      <c r="B41" s="29"/>
      <c r="C41" s="27" t="str">
        <f t="shared" si="16"/>
        <v>3日(日)</v>
      </c>
      <c r="D41" s="29"/>
      <c r="E41" s="27" t="str">
        <f t="shared" si="17"/>
        <v>3日(火)</v>
      </c>
      <c r="F41" s="29" t="s">
        <v>13</v>
      </c>
      <c r="G41" s="27" t="str">
        <f t="shared" si="18"/>
        <v>3日(金)</v>
      </c>
      <c r="H41" s="29"/>
      <c r="I41" s="27" t="str">
        <f t="shared" si="19"/>
        <v>3日(月)</v>
      </c>
      <c r="J41" s="29" t="s">
        <v>18</v>
      </c>
      <c r="K41" s="27" t="str">
        <f t="shared" si="20"/>
        <v>3日(月)</v>
      </c>
      <c r="L41" s="29" t="s">
        <v>18</v>
      </c>
    </row>
    <row r="42" spans="1:12" s="22" customFormat="1" ht="16.5" customHeight="1">
      <c r="A42" s="27" t="str">
        <f t="shared" si="15"/>
        <v>4日(金)</v>
      </c>
      <c r="B42" s="29"/>
      <c r="C42" s="33" t="str">
        <f t="shared" si="16"/>
        <v>4日(月)</v>
      </c>
      <c r="D42" s="29"/>
      <c r="E42" s="27" t="str">
        <f t="shared" si="17"/>
        <v>4日(水)</v>
      </c>
      <c r="F42" s="29"/>
      <c r="G42" s="27" t="str">
        <f t="shared" si="18"/>
        <v>4日(土)</v>
      </c>
      <c r="H42" s="29" t="s">
        <v>13</v>
      </c>
      <c r="I42" s="27" t="str">
        <f t="shared" si="19"/>
        <v>4日(火)</v>
      </c>
      <c r="J42" s="29" t="s">
        <v>13</v>
      </c>
      <c r="K42" s="27" t="str">
        <f t="shared" si="20"/>
        <v>4日(火)</v>
      </c>
      <c r="L42" s="29" t="s">
        <v>13</v>
      </c>
    </row>
    <row r="43" spans="1:12" s="22" customFormat="1" ht="16.5" customHeight="1">
      <c r="A43" s="27" t="str">
        <f t="shared" si="15"/>
        <v>5日(土)</v>
      </c>
      <c r="B43" s="29" t="s">
        <v>13</v>
      </c>
      <c r="C43" s="27" t="str">
        <f t="shared" si="16"/>
        <v>5日(火)</v>
      </c>
      <c r="D43" s="29" t="s">
        <v>13</v>
      </c>
      <c r="E43" s="27" t="str">
        <f t="shared" si="17"/>
        <v>5日(木)</v>
      </c>
      <c r="F43" s="29" t="s">
        <v>2</v>
      </c>
      <c r="G43" s="27" t="str">
        <f t="shared" si="18"/>
        <v>5日(日)</v>
      </c>
      <c r="H43" s="29"/>
      <c r="I43" s="27" t="str">
        <f t="shared" si="19"/>
        <v>5日(水)</v>
      </c>
      <c r="J43" s="29"/>
      <c r="K43" s="27" t="str">
        <f t="shared" si="20"/>
        <v>5日(水)</v>
      </c>
      <c r="L43" s="29"/>
    </row>
    <row r="44" spans="1:12" s="22" customFormat="1" ht="16.5" customHeight="1">
      <c r="A44" s="27" t="str">
        <f t="shared" si="15"/>
        <v>6日(日)</v>
      </c>
      <c r="B44" s="29"/>
      <c r="C44" s="27" t="str">
        <f t="shared" si="16"/>
        <v>6日(水)</v>
      </c>
      <c r="D44" s="29"/>
      <c r="E44" s="27" t="str">
        <f t="shared" si="17"/>
        <v>6日(金)</v>
      </c>
      <c r="F44" s="29"/>
      <c r="G44" s="27" t="str">
        <f t="shared" si="18"/>
        <v>6日(月)</v>
      </c>
      <c r="H44" s="29" t="s">
        <v>18</v>
      </c>
      <c r="I44" s="27" t="str">
        <f t="shared" si="19"/>
        <v>6日(木)</v>
      </c>
      <c r="J44" s="29" t="s">
        <v>2</v>
      </c>
      <c r="K44" s="27" t="str">
        <f t="shared" si="20"/>
        <v>6日(木)</v>
      </c>
      <c r="L44" s="29" t="s">
        <v>24</v>
      </c>
    </row>
    <row r="45" spans="1:12" s="22" customFormat="1" ht="16.5" customHeight="1">
      <c r="A45" s="27" t="str">
        <f t="shared" si="15"/>
        <v>7日(月)</v>
      </c>
      <c r="B45" s="29" t="s">
        <v>19</v>
      </c>
      <c r="C45" s="27" t="str">
        <f t="shared" si="16"/>
        <v>7日(木)</v>
      </c>
      <c r="D45" s="29" t="s">
        <v>15</v>
      </c>
      <c r="E45" s="27" t="str">
        <f t="shared" si="17"/>
        <v>7日(土)</v>
      </c>
      <c r="F45" s="29" t="s">
        <v>13</v>
      </c>
      <c r="G45" s="27" t="str">
        <f t="shared" si="18"/>
        <v>7日(火)</v>
      </c>
      <c r="H45" s="29" t="s">
        <v>13</v>
      </c>
      <c r="I45" s="27" t="str">
        <f t="shared" si="19"/>
        <v>7日(金)</v>
      </c>
      <c r="J45" s="29"/>
      <c r="K45" s="27" t="str">
        <f t="shared" si="20"/>
        <v>7日(金)</v>
      </c>
      <c r="L45" s="29"/>
    </row>
    <row r="46" spans="1:12" s="22" customFormat="1" ht="16.5" customHeight="1">
      <c r="A46" s="27" t="str">
        <f t="shared" si="15"/>
        <v>8日(火)</v>
      </c>
      <c r="B46" s="29" t="s">
        <v>13</v>
      </c>
      <c r="C46" s="27" t="str">
        <f t="shared" si="16"/>
        <v>8日(金)</v>
      </c>
      <c r="D46" s="29" t="s">
        <v>24</v>
      </c>
      <c r="E46" s="27" t="str">
        <f t="shared" si="17"/>
        <v>8日(日)</v>
      </c>
      <c r="F46" s="29"/>
      <c r="G46" s="27" t="str">
        <f t="shared" si="18"/>
        <v>8日(水)</v>
      </c>
      <c r="H46" s="29"/>
      <c r="I46" s="27" t="str">
        <f t="shared" si="19"/>
        <v>8日(土)</v>
      </c>
      <c r="J46" s="29" t="s">
        <v>13</v>
      </c>
      <c r="K46" s="27" t="str">
        <f t="shared" si="20"/>
        <v>8日(土)</v>
      </c>
      <c r="L46" s="29" t="s">
        <v>13</v>
      </c>
    </row>
    <row r="47" spans="1:12" s="22" customFormat="1" ht="16.5" customHeight="1">
      <c r="A47" s="27" t="str">
        <f t="shared" si="15"/>
        <v>9日(水)</v>
      </c>
      <c r="B47" s="29"/>
      <c r="C47" s="27" t="str">
        <f t="shared" si="16"/>
        <v>9日(土)</v>
      </c>
      <c r="D47" s="29" t="s">
        <v>13</v>
      </c>
      <c r="E47" s="27" t="str">
        <f t="shared" si="17"/>
        <v>9日(月)</v>
      </c>
      <c r="F47" s="29" t="s">
        <v>18</v>
      </c>
      <c r="G47" s="27" t="str">
        <f t="shared" si="18"/>
        <v>9日(木)</v>
      </c>
      <c r="H47" s="29" t="s">
        <v>2</v>
      </c>
      <c r="I47" s="27" t="str">
        <f t="shared" si="19"/>
        <v>9日(日)</v>
      </c>
      <c r="J47" s="29"/>
      <c r="K47" s="27" t="str">
        <f t="shared" si="20"/>
        <v>9日(日)</v>
      </c>
      <c r="L47" s="29"/>
    </row>
    <row r="48" spans="1:12" s="22" customFormat="1" ht="16.5" customHeight="1">
      <c r="A48" s="27" t="str">
        <f t="shared" si="15"/>
        <v>10日(木)</v>
      </c>
      <c r="B48" s="29" t="s">
        <v>15</v>
      </c>
      <c r="C48" s="27" t="str">
        <f t="shared" si="16"/>
        <v>10日(日)</v>
      </c>
      <c r="D48" s="29"/>
      <c r="E48" s="27" t="str">
        <f t="shared" si="17"/>
        <v>10日(火)</v>
      </c>
      <c r="F48" s="29" t="s">
        <v>13</v>
      </c>
      <c r="G48" s="27" t="str">
        <f t="shared" si="18"/>
        <v>10日(金)</v>
      </c>
      <c r="H48" s="29"/>
      <c r="I48" s="27" t="str">
        <f t="shared" si="19"/>
        <v>10日(月)</v>
      </c>
      <c r="J48" s="29" t="s">
        <v>19</v>
      </c>
      <c r="K48" s="27" t="str">
        <f t="shared" si="20"/>
        <v>10日(月)</v>
      </c>
      <c r="L48" s="29" t="s">
        <v>19</v>
      </c>
    </row>
    <row r="49" spans="1:12" s="22" customFormat="1" ht="16.5" customHeight="1">
      <c r="A49" s="27" t="str">
        <f t="shared" si="15"/>
        <v>11日(金)</v>
      </c>
      <c r="B49" s="29"/>
      <c r="C49" s="27" t="str">
        <f t="shared" si="16"/>
        <v>11日(月)</v>
      </c>
      <c r="D49" s="29" t="s">
        <v>18</v>
      </c>
      <c r="E49" s="27" t="str">
        <f t="shared" si="17"/>
        <v>11日(水)</v>
      </c>
      <c r="F49" s="29"/>
      <c r="G49" s="27" t="str">
        <f t="shared" si="18"/>
        <v>11日(土)</v>
      </c>
      <c r="H49" s="29" t="s">
        <v>13</v>
      </c>
      <c r="I49" s="33" t="str">
        <f t="shared" si="19"/>
        <v>11日(火)</v>
      </c>
      <c r="J49" s="29" t="s">
        <v>13</v>
      </c>
      <c r="K49" s="27" t="str">
        <f t="shared" si="20"/>
        <v>11日(火)</v>
      </c>
      <c r="L49" s="29" t="s">
        <v>13</v>
      </c>
    </row>
    <row r="50" spans="1:12" s="22" customFormat="1" ht="16.5" customHeight="1">
      <c r="A50" s="27" t="str">
        <f t="shared" si="15"/>
        <v>12日(土)</v>
      </c>
      <c r="B50" s="29" t="s">
        <v>13</v>
      </c>
      <c r="C50" s="27" t="str">
        <f t="shared" si="16"/>
        <v>12日(火)</v>
      </c>
      <c r="D50" s="29" t="s">
        <v>13</v>
      </c>
      <c r="E50" s="27" t="str">
        <f t="shared" si="17"/>
        <v>12日(木)</v>
      </c>
      <c r="F50" s="29" t="s">
        <v>15</v>
      </c>
      <c r="G50" s="27" t="str">
        <f t="shared" si="18"/>
        <v>12日(日)</v>
      </c>
      <c r="H50" s="29"/>
      <c r="I50" s="27" t="str">
        <f t="shared" si="19"/>
        <v>12日(水)</v>
      </c>
      <c r="J50" s="29"/>
      <c r="K50" s="27" t="str">
        <f t="shared" si="20"/>
        <v>12日(水)</v>
      </c>
      <c r="L50" s="29"/>
    </row>
    <row r="51" spans="1:12" s="22" customFormat="1" ht="16.5" customHeight="1">
      <c r="A51" s="27" t="str">
        <f t="shared" si="15"/>
        <v>13日(日)</v>
      </c>
      <c r="B51" s="29"/>
      <c r="C51" s="27" t="str">
        <f t="shared" si="16"/>
        <v>13日(水)</v>
      </c>
      <c r="D51" s="29"/>
      <c r="E51" s="27" t="str">
        <f t="shared" si="17"/>
        <v>13日(金)</v>
      </c>
      <c r="F51" s="29" t="s">
        <v>3</v>
      </c>
      <c r="G51" s="33" t="str">
        <f t="shared" si="18"/>
        <v>13日(月)</v>
      </c>
      <c r="H51" s="29"/>
      <c r="I51" s="27" t="str">
        <f t="shared" si="19"/>
        <v>13日(木)</v>
      </c>
      <c r="J51" s="29" t="s">
        <v>15</v>
      </c>
      <c r="K51" s="27" t="str">
        <f t="shared" si="20"/>
        <v>13日(木)</v>
      </c>
      <c r="L51" s="29" t="s">
        <v>15</v>
      </c>
    </row>
    <row r="52" spans="1:12" s="22" customFormat="1" ht="16.5" customHeight="1">
      <c r="A52" s="33" t="str">
        <f t="shared" si="15"/>
        <v>14日(月)</v>
      </c>
      <c r="B52" s="29"/>
      <c r="C52" s="27" t="str">
        <f t="shared" si="16"/>
        <v>14日(木)</v>
      </c>
      <c r="D52" s="29" t="s">
        <v>20</v>
      </c>
      <c r="E52" s="27" t="str">
        <f t="shared" si="17"/>
        <v>14日(土)</v>
      </c>
      <c r="F52" s="29" t="s">
        <v>13</v>
      </c>
      <c r="G52" s="27" t="str">
        <f t="shared" si="18"/>
        <v>14日(火)</v>
      </c>
      <c r="H52" s="29" t="s">
        <v>13</v>
      </c>
      <c r="I52" s="27" t="str">
        <f t="shared" si="19"/>
        <v>14日(金)</v>
      </c>
      <c r="J52" s="29" t="s">
        <v>3</v>
      </c>
      <c r="K52" s="27" t="str">
        <f t="shared" si="20"/>
        <v>14日(金)</v>
      </c>
      <c r="L52" s="29" t="s">
        <v>3</v>
      </c>
    </row>
    <row r="53" spans="1:12" s="22" customFormat="1" ht="16.5" customHeight="1">
      <c r="A53" s="27" t="str">
        <f t="shared" si="15"/>
        <v>15日(火)</v>
      </c>
      <c r="B53" s="29" t="s">
        <v>13</v>
      </c>
      <c r="C53" s="27" t="str">
        <f t="shared" si="16"/>
        <v>15日(金)</v>
      </c>
      <c r="D53" s="29" t="s">
        <v>3</v>
      </c>
      <c r="E53" s="27" t="str">
        <f t="shared" si="17"/>
        <v>15日(日)</v>
      </c>
      <c r="F53" s="29"/>
      <c r="G53" s="27" t="str">
        <f t="shared" si="18"/>
        <v>15日(水)</v>
      </c>
      <c r="H53" s="29"/>
      <c r="I53" s="27" t="str">
        <f t="shared" si="19"/>
        <v>15日(土)</v>
      </c>
      <c r="J53" s="29" t="s">
        <v>13</v>
      </c>
      <c r="K53" s="27" t="str">
        <f t="shared" si="20"/>
        <v>15日(土)</v>
      </c>
      <c r="L53" s="29" t="s">
        <v>13</v>
      </c>
    </row>
    <row r="54" spans="1:12" s="22" customFormat="1" ht="16.5" customHeight="1">
      <c r="A54" s="27" t="str">
        <f t="shared" si="15"/>
        <v>16日(水)</v>
      </c>
      <c r="B54" s="29" t="s">
        <v>3</v>
      </c>
      <c r="C54" s="27" t="str">
        <f t="shared" si="16"/>
        <v>16日(土)</v>
      </c>
      <c r="D54" s="29" t="s">
        <v>13</v>
      </c>
      <c r="E54" s="27" t="str">
        <f t="shared" si="17"/>
        <v>16日(月)</v>
      </c>
      <c r="F54" s="29" t="s">
        <v>19</v>
      </c>
      <c r="G54" s="27" t="str">
        <f t="shared" si="18"/>
        <v>16日(木)</v>
      </c>
      <c r="H54" s="29" t="s">
        <v>15</v>
      </c>
      <c r="I54" s="27" t="str">
        <f t="shared" si="19"/>
        <v>16日(日)</v>
      </c>
      <c r="J54" s="29"/>
      <c r="K54" s="27" t="str">
        <f t="shared" si="20"/>
        <v>16日(日)</v>
      </c>
      <c r="L54" s="29"/>
    </row>
    <row r="55" spans="1:12" s="22" customFormat="1" ht="16.5" customHeight="1">
      <c r="A55" s="27" t="str">
        <f t="shared" si="15"/>
        <v>17日(木)</v>
      </c>
      <c r="B55" s="29" t="s">
        <v>23</v>
      </c>
      <c r="C55" s="27" t="str">
        <f t="shared" si="16"/>
        <v>17日(日)</v>
      </c>
      <c r="D55" s="29"/>
      <c r="E55" s="27" t="str">
        <f t="shared" si="17"/>
        <v>17日(火)</v>
      </c>
      <c r="F55" s="29" t="s">
        <v>13</v>
      </c>
      <c r="G55" s="27" t="str">
        <f t="shared" si="18"/>
        <v>17日(金)</v>
      </c>
      <c r="H55" s="29" t="s">
        <v>3</v>
      </c>
      <c r="I55" s="27" t="str">
        <f t="shared" si="19"/>
        <v>17日(月)</v>
      </c>
      <c r="J55" s="29" t="s">
        <v>18</v>
      </c>
      <c r="K55" s="27" t="str">
        <f t="shared" si="20"/>
        <v>17日(月)</v>
      </c>
      <c r="L55" s="29" t="s">
        <v>18</v>
      </c>
    </row>
    <row r="56" spans="1:12" s="22" customFormat="1" ht="16.5" customHeight="1">
      <c r="A56" s="27" t="str">
        <f t="shared" si="15"/>
        <v>18日(金)</v>
      </c>
      <c r="B56" s="29"/>
      <c r="C56" s="27" t="str">
        <f t="shared" si="16"/>
        <v>18日(月)</v>
      </c>
      <c r="D56" s="29" t="s">
        <v>19</v>
      </c>
      <c r="E56" s="27" t="str">
        <f t="shared" si="17"/>
        <v>18日(水)</v>
      </c>
      <c r="F56" s="29"/>
      <c r="G56" s="27" t="str">
        <f t="shared" si="18"/>
        <v>18日(土)</v>
      </c>
      <c r="H56" s="29" t="s">
        <v>13</v>
      </c>
      <c r="I56" s="27" t="str">
        <f t="shared" si="19"/>
        <v>18日(火)</v>
      </c>
      <c r="J56" s="29" t="s">
        <v>13</v>
      </c>
      <c r="K56" s="27" t="str">
        <f t="shared" si="20"/>
        <v>18日(火)</v>
      </c>
      <c r="L56" s="29" t="s">
        <v>13</v>
      </c>
    </row>
    <row r="57" spans="1:12" s="22" customFormat="1" ht="16.5" customHeight="1">
      <c r="A57" s="27" t="str">
        <f t="shared" si="15"/>
        <v>19日(土)</v>
      </c>
      <c r="B57" s="29" t="s">
        <v>13</v>
      </c>
      <c r="C57" s="27" t="str">
        <f t="shared" si="16"/>
        <v>19日(火)</v>
      </c>
      <c r="D57" s="29" t="s">
        <v>13</v>
      </c>
      <c r="E57" s="27" t="str">
        <f t="shared" si="17"/>
        <v>19日(木)</v>
      </c>
      <c r="F57" s="29" t="s">
        <v>14</v>
      </c>
      <c r="G57" s="27" t="str">
        <f t="shared" si="18"/>
        <v>19日(日)</v>
      </c>
      <c r="H57" s="29"/>
      <c r="I57" s="27" t="str">
        <f t="shared" si="19"/>
        <v>19日(水)</v>
      </c>
      <c r="J57" s="29"/>
      <c r="K57" s="27" t="str">
        <f t="shared" si="20"/>
        <v>19日(水)</v>
      </c>
      <c r="L57" s="29" t="s">
        <v>14</v>
      </c>
    </row>
    <row r="58" spans="1:12" s="22" customFormat="1" ht="16.5" customHeight="1">
      <c r="A58" s="27" t="str">
        <f t="shared" si="15"/>
        <v>20日(日)</v>
      </c>
      <c r="B58" s="29"/>
      <c r="C58" s="27" t="str">
        <f t="shared" si="16"/>
        <v>20日(水)</v>
      </c>
      <c r="D58" s="29"/>
      <c r="E58" s="27" t="str">
        <f t="shared" si="17"/>
        <v>20日(金)</v>
      </c>
      <c r="F58" s="29"/>
      <c r="G58" s="27" t="str">
        <f t="shared" si="18"/>
        <v>20日(月)</v>
      </c>
      <c r="H58" s="29" t="s">
        <v>18</v>
      </c>
      <c r="I58" s="27" t="str">
        <f t="shared" si="19"/>
        <v>20日(木)</v>
      </c>
      <c r="J58" s="29" t="s">
        <v>14</v>
      </c>
      <c r="K58" s="33" t="str">
        <f t="shared" si="20"/>
        <v>20日(木)</v>
      </c>
      <c r="L58" s="29"/>
    </row>
    <row r="59" spans="1:12" s="22" customFormat="1" ht="16.5" customHeight="1">
      <c r="A59" s="27" t="str">
        <f t="shared" si="15"/>
        <v>21日(月)</v>
      </c>
      <c r="B59" s="29" t="s">
        <v>18</v>
      </c>
      <c r="C59" s="27" t="str">
        <f t="shared" si="16"/>
        <v>21日(木)</v>
      </c>
      <c r="D59" s="29" t="s">
        <v>15</v>
      </c>
      <c r="E59" s="27" t="str">
        <f t="shared" si="17"/>
        <v>21日(土)</v>
      </c>
      <c r="F59" s="29" t="s">
        <v>13</v>
      </c>
      <c r="G59" s="27" t="str">
        <f t="shared" si="18"/>
        <v>21日(火)</v>
      </c>
      <c r="H59" s="29" t="s">
        <v>13</v>
      </c>
      <c r="I59" s="27" t="str">
        <f t="shared" si="19"/>
        <v>21日(金)</v>
      </c>
      <c r="J59" s="29"/>
      <c r="K59" s="27" t="str">
        <f t="shared" si="20"/>
        <v>21日(金)</v>
      </c>
      <c r="L59" s="29"/>
    </row>
    <row r="60" spans="1:12" s="22" customFormat="1" ht="16.5" customHeight="1">
      <c r="A60" s="27" t="str">
        <f t="shared" si="15"/>
        <v>22日(火)</v>
      </c>
      <c r="B60" s="29" t="s">
        <v>13</v>
      </c>
      <c r="C60" s="27" t="str">
        <f t="shared" si="16"/>
        <v>22日(金)</v>
      </c>
      <c r="D60" s="29"/>
      <c r="E60" s="27" t="str">
        <f t="shared" si="17"/>
        <v>22日(日)</v>
      </c>
      <c r="F60" s="29"/>
      <c r="G60" s="27" t="str">
        <f t="shared" si="18"/>
        <v>22日(水)</v>
      </c>
      <c r="H60" s="29"/>
      <c r="I60" s="27" t="str">
        <f t="shared" si="19"/>
        <v>22日(土)</v>
      </c>
      <c r="J60" s="29" t="s">
        <v>13</v>
      </c>
      <c r="K60" s="27" t="str">
        <f t="shared" si="20"/>
        <v>22日(土)</v>
      </c>
      <c r="L60" s="29" t="s">
        <v>13</v>
      </c>
    </row>
    <row r="61" spans="1:12" s="22" customFormat="1" ht="16.5" customHeight="1">
      <c r="A61" s="27" t="str">
        <f t="shared" si="15"/>
        <v>23日(水)</v>
      </c>
      <c r="B61" s="29"/>
      <c r="C61" s="33" t="str">
        <f t="shared" si="16"/>
        <v>23日(土)</v>
      </c>
      <c r="D61" s="29" t="s">
        <v>13</v>
      </c>
      <c r="E61" s="27" t="str">
        <f t="shared" si="17"/>
        <v>23日(月)</v>
      </c>
      <c r="F61" s="29" t="s">
        <v>18</v>
      </c>
      <c r="G61" s="27" t="str">
        <f t="shared" si="18"/>
        <v>23日(木)</v>
      </c>
      <c r="H61" s="29" t="s">
        <v>20</v>
      </c>
      <c r="I61" s="27" t="str">
        <f t="shared" si="19"/>
        <v>23日(日)</v>
      </c>
      <c r="J61" s="29"/>
      <c r="K61" s="27" t="str">
        <f t="shared" si="20"/>
        <v>23日(日)</v>
      </c>
      <c r="L61" s="29"/>
    </row>
    <row r="62" spans="1:12" s="22" customFormat="1" ht="16.5" customHeight="1">
      <c r="A62" s="27" t="str">
        <f t="shared" si="15"/>
        <v>24日(木)</v>
      </c>
      <c r="B62" s="29" t="s">
        <v>15</v>
      </c>
      <c r="C62" s="27" t="str">
        <f t="shared" si="16"/>
        <v>24日(日)</v>
      </c>
      <c r="D62" s="29"/>
      <c r="E62" s="27" t="str">
        <f t="shared" si="17"/>
        <v>24日(火)</v>
      </c>
      <c r="F62" s="29" t="s">
        <v>13</v>
      </c>
      <c r="G62" s="27" t="str">
        <f t="shared" si="18"/>
        <v>24日(金)</v>
      </c>
      <c r="H62" s="29"/>
      <c r="I62" s="33" t="str">
        <f t="shared" si="19"/>
        <v>24日(月)</v>
      </c>
      <c r="J62" s="29"/>
      <c r="K62" s="27" t="str">
        <f t="shared" si="20"/>
        <v>24日(月)</v>
      </c>
      <c r="L62" s="29" t="s">
        <v>19</v>
      </c>
    </row>
    <row r="63" spans="1:12" s="22" customFormat="1" ht="16.5" customHeight="1">
      <c r="A63" s="27" t="str">
        <f t="shared" si="15"/>
        <v>25日(金)</v>
      </c>
      <c r="B63" s="29" t="s">
        <v>1</v>
      </c>
      <c r="C63" s="27" t="str">
        <f t="shared" si="16"/>
        <v>25日(月)</v>
      </c>
      <c r="D63" s="29" t="s">
        <v>18</v>
      </c>
      <c r="E63" s="27" t="str">
        <f t="shared" si="17"/>
        <v>25日(水)</v>
      </c>
      <c r="F63" s="29"/>
      <c r="G63" s="27" t="str">
        <f t="shared" si="18"/>
        <v>25日(土)</v>
      </c>
      <c r="H63" s="29" t="s">
        <v>13</v>
      </c>
      <c r="I63" s="27" t="str">
        <f t="shared" si="19"/>
        <v>25日(火)</v>
      </c>
      <c r="J63" s="29" t="s">
        <v>13</v>
      </c>
      <c r="K63" s="27" t="str">
        <f t="shared" si="20"/>
        <v>25日(火)</v>
      </c>
      <c r="L63" s="29" t="s">
        <v>13</v>
      </c>
    </row>
    <row r="64" spans="1:12" s="22" customFormat="1" ht="16.5" customHeight="1">
      <c r="A64" s="27" t="str">
        <f t="shared" si="15"/>
        <v>26日(土)</v>
      </c>
      <c r="B64" s="29" t="s">
        <v>13</v>
      </c>
      <c r="C64" s="27" t="str">
        <f t="shared" si="16"/>
        <v>26日(火)</v>
      </c>
      <c r="D64" s="29" t="s">
        <v>13</v>
      </c>
      <c r="E64" s="27" t="str">
        <f t="shared" si="17"/>
        <v>26日(木)</v>
      </c>
      <c r="F64" s="29" t="s">
        <v>15</v>
      </c>
      <c r="G64" s="27" t="str">
        <f t="shared" si="18"/>
        <v>26日(日)</v>
      </c>
      <c r="H64" s="29"/>
      <c r="I64" s="27" t="str">
        <f t="shared" si="19"/>
        <v>26日(水)</v>
      </c>
      <c r="J64" s="29"/>
      <c r="K64" s="27" t="str">
        <f t="shared" si="20"/>
        <v>26日(水)</v>
      </c>
      <c r="L64" s="29" t="s">
        <v>20</v>
      </c>
    </row>
    <row r="65" spans="1:12" s="22" customFormat="1" ht="16.5" customHeight="1">
      <c r="A65" s="27" t="str">
        <f t="shared" si="15"/>
        <v>27日(日)</v>
      </c>
      <c r="B65" s="29"/>
      <c r="C65" s="27" t="str">
        <f t="shared" si="16"/>
        <v>27日(水)</v>
      </c>
      <c r="D65" s="29" t="s">
        <v>14</v>
      </c>
      <c r="E65" s="27" t="str">
        <f t="shared" si="17"/>
        <v>27日(金)</v>
      </c>
      <c r="F65" s="29" t="s">
        <v>1</v>
      </c>
      <c r="G65" s="27" t="str">
        <f t="shared" si="18"/>
        <v>27日(月)</v>
      </c>
      <c r="H65" s="29" t="s">
        <v>19</v>
      </c>
      <c r="I65" s="27" t="str">
        <f t="shared" si="19"/>
        <v>27日(木)</v>
      </c>
      <c r="J65" s="29" t="s">
        <v>15</v>
      </c>
      <c r="K65" s="27" t="str">
        <f t="shared" si="20"/>
        <v>27日(木)</v>
      </c>
      <c r="L65" s="29" t="s">
        <v>15</v>
      </c>
    </row>
    <row r="66" spans="1:12" s="22" customFormat="1" ht="16.5" customHeight="1" thickBot="1">
      <c r="A66" s="27" t="str">
        <f t="shared" si="15"/>
        <v>28日(月)</v>
      </c>
      <c r="B66" s="29" t="s">
        <v>18</v>
      </c>
      <c r="C66" s="27" t="str">
        <f t="shared" si="16"/>
        <v>28日(木)</v>
      </c>
      <c r="D66" s="29"/>
      <c r="E66" s="27" t="str">
        <f t="shared" si="17"/>
        <v>28日(土)</v>
      </c>
      <c r="F66" s="29" t="s">
        <v>13</v>
      </c>
      <c r="G66" s="27" t="str">
        <f t="shared" si="18"/>
        <v>28日(火)</v>
      </c>
      <c r="H66" s="29" t="s">
        <v>13</v>
      </c>
      <c r="I66" s="36" t="str">
        <f t="shared" si="19"/>
        <v>28日(金)</v>
      </c>
      <c r="J66" s="37" t="s">
        <v>1</v>
      </c>
      <c r="K66" s="27" t="str">
        <f t="shared" si="20"/>
        <v>28日(金)</v>
      </c>
      <c r="L66" s="29" t="s">
        <v>1</v>
      </c>
    </row>
    <row r="67" spans="1:12" s="22" customFormat="1" ht="16.5" customHeight="1">
      <c r="A67" s="27" t="str">
        <f t="shared" si="15"/>
        <v>29日(火)</v>
      </c>
      <c r="B67" s="29" t="s">
        <v>13</v>
      </c>
      <c r="C67" s="27" t="str">
        <f t="shared" si="16"/>
        <v>29日(金)</v>
      </c>
      <c r="D67" s="29" t="s">
        <v>1</v>
      </c>
      <c r="E67" s="27" t="str">
        <f t="shared" si="17"/>
        <v>29日(日)</v>
      </c>
      <c r="F67" s="29"/>
      <c r="G67" s="27" t="str">
        <f t="shared" si="18"/>
        <v>29日(水)</v>
      </c>
      <c r="H67" s="29" t="s">
        <v>14</v>
      </c>
      <c r="I67" s="38"/>
      <c r="J67" s="39"/>
      <c r="K67" s="27" t="str">
        <f t="shared" si="20"/>
        <v>29日(土)</v>
      </c>
      <c r="L67" s="29" t="s">
        <v>13</v>
      </c>
    </row>
    <row r="68" spans="1:12" s="22" customFormat="1" ht="16.5" customHeight="1" thickBot="1">
      <c r="A68" s="27" t="str">
        <f t="shared" si="15"/>
        <v>30日(水)</v>
      </c>
      <c r="B68" s="29" t="s">
        <v>16</v>
      </c>
      <c r="C68" s="28" t="str">
        <f t="shared" si="16"/>
        <v>30日(土)</v>
      </c>
      <c r="D68" s="30" t="s">
        <v>13</v>
      </c>
      <c r="E68" s="27" t="str">
        <f t="shared" si="17"/>
        <v>30日(月)</v>
      </c>
      <c r="F68" s="29"/>
      <c r="G68" s="27" t="str">
        <f t="shared" si="18"/>
        <v>30日(木)</v>
      </c>
      <c r="H68" s="29" t="s">
        <v>15</v>
      </c>
      <c r="I68" s="23"/>
      <c r="J68" s="26"/>
      <c r="K68" s="27" t="str">
        <f t="shared" si="20"/>
        <v>30日(日)</v>
      </c>
      <c r="L68" s="29"/>
    </row>
    <row r="69" spans="1:12" s="22" customFormat="1" ht="16.5" customHeight="1" thickBot="1">
      <c r="A69" s="28" t="str">
        <f t="shared" si="15"/>
        <v>31日(木)</v>
      </c>
      <c r="B69" s="30" t="s">
        <v>14</v>
      </c>
      <c r="C69" s="23"/>
      <c r="E69" s="28" t="str">
        <f t="shared" si="17"/>
        <v>31日(火)</v>
      </c>
      <c r="F69" s="30" t="s">
        <v>13</v>
      </c>
      <c r="G69" s="28" t="str">
        <f t="shared" si="18"/>
        <v>31日(金)</v>
      </c>
      <c r="H69" s="32" t="s">
        <v>1</v>
      </c>
      <c r="I69" s="23"/>
      <c r="K69" s="28" t="str">
        <f t="shared" si="20"/>
        <v>31日(月)</v>
      </c>
      <c r="L69" s="32" t="s">
        <v>19</v>
      </c>
    </row>
  </sheetData>
  <phoneticPr fontId="1"/>
  <conditionalFormatting sqref="B4 B6:B8 B10:B11 B13:B15 B17:B18 B20:B22 B24:B25 B27:B29 B31:B32">
    <cfRule type="cellIs" dxfId="252" priority="231" operator="equal">
      <formula>"プラ製品"</formula>
    </cfRule>
    <cfRule type="cellIs" dxfId="251" priority="249" operator="equal">
      <formula>"あきビン"</formula>
    </cfRule>
    <cfRule type="cellIs" dxfId="250" priority="250" operator="equal">
      <formula>"段ボール・プラ容器"</formula>
    </cfRule>
    <cfRule type="cellIs" dxfId="249" priority="251" operator="equal">
      <formula>"紙類"</formula>
    </cfRule>
    <cfRule type="cellIs" dxfId="248" priority="252" operator="equal">
      <formula>"プラ容器"</formula>
    </cfRule>
    <cfRule type="cellIs" dxfId="247" priority="253" operator="equal">
      <formula>"燃やせるごみ"</formula>
    </cfRule>
  </conditionalFormatting>
  <conditionalFormatting sqref="B4 B6:B8 B10:B11 B13:B15 B17:B18 B20:B22 B24:B25 B27:B29 B31:B32">
    <cfRule type="cellIs" dxfId="246" priority="243" operator="equal">
      <formula>"あきビン・廃食油"</formula>
    </cfRule>
    <cfRule type="cellIs" dxfId="245" priority="244" operator="equal">
      <formula>"乾電池・蛍光管・埋立ごみ"</formula>
    </cfRule>
    <cfRule type="cellIs" dxfId="244" priority="245" operator="equal">
      <formula>"粗大ごみ"</formula>
    </cfRule>
    <cfRule type="cellIs" dxfId="243" priority="246" operator="equal">
      <formula>"ペットボトル"</formula>
    </cfRule>
    <cfRule type="cellIs" dxfId="242" priority="247" operator="equal">
      <formula>"金属類・大型プラスチック"</formula>
    </cfRule>
    <cfRule type="cellIs" dxfId="241" priority="248" operator="equal">
      <formula>"あき缶"</formula>
    </cfRule>
  </conditionalFormatting>
  <conditionalFormatting sqref="J68">
    <cfRule type="cellIs" dxfId="240" priority="238" operator="equal">
      <formula>"あきビン"</formula>
    </cfRule>
    <cfRule type="cellIs" dxfId="239" priority="239" operator="equal">
      <formula>"段ボ・プラ容器"</formula>
    </cfRule>
    <cfRule type="cellIs" dxfId="238" priority="240" operator="equal">
      <formula>"古紙"</formula>
    </cfRule>
    <cfRule type="cellIs" dxfId="237" priority="241" operator="equal">
      <formula>"プラ容器のみ"</formula>
    </cfRule>
    <cfRule type="cellIs" dxfId="236" priority="242" operator="equal">
      <formula>"燃えるごみ"</formula>
    </cfRule>
  </conditionalFormatting>
  <conditionalFormatting sqref="J68">
    <cfRule type="cellIs" dxfId="235" priority="232" operator="equal">
      <formula>"ビン・廃食油"</formula>
    </cfRule>
    <cfRule type="cellIs" dxfId="234" priority="233" operator="equal">
      <formula>"電池・蛍光・埋立"</formula>
    </cfRule>
    <cfRule type="cellIs" dxfId="233" priority="234" operator="equal">
      <formula>"粗大ごみ"</formula>
    </cfRule>
    <cfRule type="cellIs" dxfId="232" priority="235" operator="equal">
      <formula>"ペットボトル"</formula>
    </cfRule>
    <cfRule type="cellIs" dxfId="231" priority="236" operator="equal">
      <formula>"金属・大型プラ"</formula>
    </cfRule>
    <cfRule type="cellIs" dxfId="230" priority="237" operator="equal">
      <formula>"あき缶"</formula>
    </cfRule>
  </conditionalFormatting>
  <conditionalFormatting sqref="D4:D6 D18:D20 D15:D16 D11:D13 D8:D9 D32:D34 D29:D30 D25:D27 D22:D23">
    <cfRule type="cellIs" dxfId="229" priority="219" operator="equal">
      <formula>"プラ製品"</formula>
    </cfRule>
    <cfRule type="cellIs" dxfId="228" priority="226" operator="equal">
      <formula>"あきビン"</formula>
    </cfRule>
    <cfRule type="cellIs" dxfId="227" priority="227" operator="equal">
      <formula>"段ボール・プラ容器"</formula>
    </cfRule>
    <cfRule type="cellIs" dxfId="226" priority="228" operator="equal">
      <formula>"紙類"</formula>
    </cfRule>
    <cfRule type="cellIs" dxfId="225" priority="229" operator="equal">
      <formula>"プラ容器"</formula>
    </cfRule>
    <cfRule type="cellIs" dxfId="224" priority="230" operator="equal">
      <formula>"燃やせるごみ"</formula>
    </cfRule>
  </conditionalFormatting>
  <conditionalFormatting sqref="D4:D6 D18:D20 D15:D16 D11:D13 D8:D9 D32:D34 D29:D30 D25:D27 D22:D23">
    <cfRule type="cellIs" dxfId="223" priority="220" operator="equal">
      <formula>"あきビン・廃食油"</formula>
    </cfRule>
    <cfRule type="cellIs" dxfId="222" priority="221" operator="equal">
      <formula>"乾電池・蛍光管・埋立ごみ"</formula>
    </cfRule>
    <cfRule type="cellIs" dxfId="221" priority="222" operator="equal">
      <formula>"粗大ごみ"</formula>
    </cfRule>
    <cfRule type="cellIs" dxfId="220" priority="223" operator="equal">
      <formula>"ペットボトル"</formula>
    </cfRule>
    <cfRule type="cellIs" dxfId="219" priority="224" operator="equal">
      <formula>"金属類・大型プラスチック"</formula>
    </cfRule>
    <cfRule type="cellIs" dxfId="218" priority="225" operator="equal">
      <formula>"あき缶"</formula>
    </cfRule>
  </conditionalFormatting>
  <conditionalFormatting sqref="F5:F6 F8:F10 F12:F13 F15:F17 F19:F20 F22:F24 F26:F27 F29:F31 F33">
    <cfRule type="cellIs" dxfId="217" priority="207" operator="equal">
      <formula>"プラ製品"</formula>
    </cfRule>
    <cfRule type="cellIs" dxfId="216" priority="214" operator="equal">
      <formula>"あきビン"</formula>
    </cfRule>
    <cfRule type="cellIs" dxfId="215" priority="215" operator="equal">
      <formula>"段ボール・プラ容器"</formula>
    </cfRule>
    <cfRule type="cellIs" dxfId="214" priority="216" operator="equal">
      <formula>"紙類"</formula>
    </cfRule>
    <cfRule type="cellIs" dxfId="213" priority="217" operator="equal">
      <formula>"プラ容器"</formula>
    </cfRule>
    <cfRule type="cellIs" dxfId="212" priority="218" operator="equal">
      <formula>"燃やせるごみ"</formula>
    </cfRule>
  </conditionalFormatting>
  <conditionalFormatting sqref="F5:F6 F8:F10 F12:F13 F15:F17 F19:F20 F22:F24 F26:F27 F29:F31 F33">
    <cfRule type="cellIs" dxfId="211" priority="208" operator="equal">
      <formula>"あきビン・廃食油"</formula>
    </cfRule>
    <cfRule type="cellIs" dxfId="210" priority="209" operator="equal">
      <formula>"乾電池・蛍光管・埋立ごみ"</formula>
    </cfRule>
    <cfRule type="cellIs" dxfId="209" priority="210" operator="equal">
      <formula>"粗大ごみ"</formula>
    </cfRule>
    <cfRule type="cellIs" dxfId="208" priority="211" operator="equal">
      <formula>"ペットボトル"</formula>
    </cfRule>
    <cfRule type="cellIs" dxfId="207" priority="212" operator="equal">
      <formula>"金属類・大型プラスチック"</formula>
    </cfRule>
    <cfRule type="cellIs" dxfId="206" priority="213" operator="equal">
      <formula>"あき缶"</formula>
    </cfRule>
  </conditionalFormatting>
  <conditionalFormatting sqref="H4 H17:H18 H20:H22 H13:H15 H10:H11 H6:H8 H34 H31:H32 H27:H29 H24:H25">
    <cfRule type="cellIs" dxfId="205" priority="195" operator="equal">
      <formula>"プラ製品"</formula>
    </cfRule>
    <cfRule type="cellIs" dxfId="204" priority="202" operator="equal">
      <formula>"あきビン"</formula>
    </cfRule>
    <cfRule type="cellIs" dxfId="203" priority="203" operator="equal">
      <formula>"段ボール・プラ容器"</formula>
    </cfRule>
    <cfRule type="cellIs" dxfId="202" priority="204" operator="equal">
      <formula>"紙類"</formula>
    </cfRule>
    <cfRule type="cellIs" dxfId="201" priority="205" operator="equal">
      <formula>"プラ容器"</formula>
    </cfRule>
    <cfRule type="cellIs" dxfId="200" priority="206" operator="equal">
      <formula>"燃やせるごみ"</formula>
    </cfRule>
  </conditionalFormatting>
  <conditionalFormatting sqref="H4 H17:H18 H20:H22 H13:H15 H10:H11 H6:H8 H34 H31:H32 H27:H29 H24:H25">
    <cfRule type="cellIs" dxfId="199" priority="196" operator="equal">
      <formula>"あきビン・廃食油"</formula>
    </cfRule>
    <cfRule type="cellIs" dxfId="198" priority="197" operator="equal">
      <formula>"乾電池・蛍光管・埋立ごみ"</formula>
    </cfRule>
    <cfRule type="cellIs" dxfId="197" priority="198" operator="equal">
      <formula>"粗大ごみ"</formula>
    </cfRule>
    <cfRule type="cellIs" dxfId="196" priority="199" operator="equal">
      <formula>"ペットボトル"</formula>
    </cfRule>
    <cfRule type="cellIs" dxfId="195" priority="200" operator="equal">
      <formula>"金属類・大型プラスチック"</formula>
    </cfRule>
    <cfRule type="cellIs" dxfId="194" priority="201" operator="equal">
      <formula>"あき缶"</formula>
    </cfRule>
  </conditionalFormatting>
  <conditionalFormatting sqref="J4:J5 J7:J8 J21:J22 J17:J19 J14:J15 J10:J12 J24:J26 J28:J29 J31:J33">
    <cfRule type="cellIs" dxfId="193" priority="183" operator="equal">
      <formula>"プラ製品"</formula>
    </cfRule>
    <cfRule type="cellIs" dxfId="192" priority="190" operator="equal">
      <formula>"あきビン"</formula>
    </cfRule>
    <cfRule type="cellIs" dxfId="191" priority="191" operator="equal">
      <formula>"段ボール・プラ容器"</formula>
    </cfRule>
    <cfRule type="cellIs" dxfId="190" priority="192" operator="equal">
      <formula>"紙類"</formula>
    </cfRule>
    <cfRule type="cellIs" dxfId="189" priority="193" operator="equal">
      <formula>"プラ容器"</formula>
    </cfRule>
    <cfRule type="cellIs" dxfId="188" priority="194" operator="equal">
      <formula>"燃やせるごみ"</formula>
    </cfRule>
  </conditionalFormatting>
  <conditionalFormatting sqref="J4:J5 J7:J8 J21:J22 J17:J19 J14:J15 J10:J12 J24:J26 J28:J29 J31:J33">
    <cfRule type="cellIs" dxfId="187" priority="184" operator="equal">
      <formula>"あきビン・廃食油"</formula>
    </cfRule>
    <cfRule type="cellIs" dxfId="186" priority="185" operator="equal">
      <formula>"乾電池・蛍光管・埋立ごみ"</formula>
    </cfRule>
    <cfRule type="cellIs" dxfId="185" priority="186" operator="equal">
      <formula>"粗大ごみ"</formula>
    </cfRule>
    <cfRule type="cellIs" dxfId="184" priority="187" operator="equal">
      <formula>"ペットボトル"</formula>
    </cfRule>
    <cfRule type="cellIs" dxfId="183" priority="188" operator="equal">
      <formula>"金属類・大型プラスチック"</formula>
    </cfRule>
    <cfRule type="cellIs" dxfId="182" priority="189" operator="equal">
      <formula>"あき缶"</formula>
    </cfRule>
  </conditionalFormatting>
  <conditionalFormatting sqref="L4:L5 L7:L9 L11:L12 L14:L16 L18:L19 L21:L23 L25:L26 L28:L30 L32:L33">
    <cfRule type="cellIs" dxfId="181" priority="171" operator="equal">
      <formula>"プラ製品"</formula>
    </cfRule>
    <cfRule type="cellIs" dxfId="180" priority="178" operator="equal">
      <formula>"あきビン"</formula>
    </cfRule>
    <cfRule type="cellIs" dxfId="179" priority="179" operator="equal">
      <formula>"段ボール・プラ容器"</formula>
    </cfRule>
    <cfRule type="cellIs" dxfId="178" priority="180" operator="equal">
      <formula>"紙類"</formula>
    </cfRule>
    <cfRule type="cellIs" dxfId="177" priority="181" operator="equal">
      <formula>"プラ容器"</formula>
    </cfRule>
    <cfRule type="cellIs" dxfId="176" priority="182" operator="equal">
      <formula>"燃やせるごみ"</formula>
    </cfRule>
  </conditionalFormatting>
  <conditionalFormatting sqref="L4:L5 L7:L9 L11:L12 L14:L16 L18:L19 L21:L23 L25:L26 L28:L30 L32:L33">
    <cfRule type="cellIs" dxfId="175" priority="172" operator="equal">
      <formula>"あきビン・廃食油"</formula>
    </cfRule>
    <cfRule type="cellIs" dxfId="174" priority="173" operator="equal">
      <formula>"乾電池・蛍光管・埋立ごみ"</formula>
    </cfRule>
    <cfRule type="cellIs" dxfId="173" priority="174" operator="equal">
      <formula>"粗大ごみ"</formula>
    </cfRule>
    <cfRule type="cellIs" dxfId="172" priority="175" operator="equal">
      <formula>"ペットボトル"</formula>
    </cfRule>
    <cfRule type="cellIs" dxfId="171" priority="176" operator="equal">
      <formula>"金属類・大型プラスチック"</formula>
    </cfRule>
    <cfRule type="cellIs" dxfId="170" priority="177" operator="equal">
      <formula>"あき缶"</formula>
    </cfRule>
  </conditionalFormatting>
  <conditionalFormatting sqref="B40:B42 B68:B69 B65:B66 B61:B63 B58:B59 B54:B56 B51:B52 B47:B49 B44:B45">
    <cfRule type="cellIs" dxfId="169" priority="157" operator="equal">
      <formula>"プラ製品"</formula>
    </cfRule>
    <cfRule type="cellIs" dxfId="168" priority="164" operator="equal">
      <formula>"あきビン"</formula>
    </cfRule>
    <cfRule type="cellIs" dxfId="167" priority="165" operator="equal">
      <formula>"段ボール・プラ容器"</formula>
    </cfRule>
    <cfRule type="cellIs" dxfId="166" priority="166" operator="equal">
      <formula>"紙類"</formula>
    </cfRule>
    <cfRule type="cellIs" dxfId="165" priority="167" operator="equal">
      <formula>"プラ容器"</formula>
    </cfRule>
    <cfRule type="cellIs" dxfId="164" priority="168" operator="equal">
      <formula>"燃やせるごみ"</formula>
    </cfRule>
  </conditionalFormatting>
  <conditionalFormatting sqref="B40:B42 B68:B69 B65:B66 B61:B63 B58:B59 B54:B56 B51:B52 B47:B49 B44:B45">
    <cfRule type="cellIs" dxfId="163" priority="158" operator="equal">
      <formula>"あきビン・廃食油"</formula>
    </cfRule>
    <cfRule type="cellIs" dxfId="162" priority="159" operator="equal">
      <formula>"乾電池・蛍光管・埋立ごみ"</formula>
    </cfRule>
    <cfRule type="cellIs" dxfId="161" priority="160" operator="equal">
      <formula>"粗大ごみ"</formula>
    </cfRule>
    <cfRule type="cellIs" dxfId="160" priority="161" operator="equal">
      <formula>"ペットボトル"</formula>
    </cfRule>
    <cfRule type="cellIs" dxfId="159" priority="162" operator="equal">
      <formula>"金属類・大型プラスチック"</formula>
    </cfRule>
    <cfRule type="cellIs" dxfId="158" priority="163" operator="equal">
      <formula>"あき缶"</formula>
    </cfRule>
  </conditionalFormatting>
  <conditionalFormatting sqref="L40:L41 J40:J41 H39:H41 F39:F40 D39 H43:H44 F42:F44 F46:F47 H46:H48 J47:J48 J43:J45 L43:L45 L47:L48 F49:F51 F53:F54 F56:F58 F60:F61 H60:H62 H57:H58 H53:H55 H50:H51 J50:J52 J54:J55 J57:J59 L57:L59 L54:L55 L50:L52 J61:J62 J64:J67 L64:L66 L61:L62 H67:H69 H64:H65 F63:F65 F67:F68 L68:L69 D65:D67 D62:D63 D58:D60 D55:D56 D51:D53 D48:D49 D41:D42 D44:D46">
    <cfRule type="cellIs" dxfId="157" priority="145" operator="equal">
      <formula>"プラ製品"</formula>
    </cfRule>
    <cfRule type="cellIs" dxfId="156" priority="152" operator="equal">
      <formula>"あきビン"</formula>
    </cfRule>
    <cfRule type="cellIs" dxfId="155" priority="153" operator="equal">
      <formula>"段ボール・プラ容器"</formula>
    </cfRule>
    <cfRule type="cellIs" dxfId="154" priority="154" operator="equal">
      <formula>"紙類"</formula>
    </cfRule>
    <cfRule type="cellIs" dxfId="153" priority="155" operator="equal">
      <formula>"プラ容器"</formula>
    </cfRule>
    <cfRule type="cellIs" dxfId="152" priority="156" operator="equal">
      <formula>"燃やせるごみ"</formula>
    </cfRule>
  </conditionalFormatting>
  <conditionalFormatting sqref="L40:L41 J40:J41 H39:H41 F39:F40 D39 H43:H44 F42:F44 F46:F47 H46:H48 J47:J48 J43:J45 L43:L45 L47:L48 F49:F51 F53:F54 F56:F58 F60:F61 H60:H62 H57:H58 H53:H55 H50:H51 J50:J52 J54:J55 J57:J59 L57:L59 L54:L55 L50:L52 J61:J62 J64:J67 L64:L66 L61:L62 H67:H69 H64:H65 F63:F65 F67:F68 L68:L69 D65:D67 D62:D63 D58:D60 D55:D56 D51:D53 D48:D49 D41:D42 D44:D46">
    <cfRule type="cellIs" dxfId="151" priority="146" operator="equal">
      <formula>"あきビン・廃食油"</formula>
    </cfRule>
    <cfRule type="cellIs" dxfId="150" priority="147" operator="equal">
      <formula>"乾電池・蛍光管・埋立ごみ"</formula>
    </cfRule>
    <cfRule type="cellIs" dxfId="149" priority="148" operator="equal">
      <formula>"粗大ごみ"</formula>
    </cfRule>
    <cfRule type="cellIs" dxfId="148" priority="149" operator="equal">
      <formula>"ペットボトル"</formula>
    </cfRule>
    <cfRule type="cellIs" dxfId="147" priority="150" operator="equal">
      <formula>"金属類・大型プラスチック"</formula>
    </cfRule>
    <cfRule type="cellIs" dxfId="146" priority="151" operator="equal">
      <formula>"あき缶"</formula>
    </cfRule>
  </conditionalFormatting>
  <conditionalFormatting sqref="H5 H9 H12 H19 H16 F18 F14 F11 F7 F4 D7 D10 D14 D17 B19 B16 B12 B9 B5">
    <cfRule type="cellIs" dxfId="143" priority="133" operator="equal">
      <formula>"プラ製品"</formula>
    </cfRule>
    <cfRule type="cellIs" dxfId="142" priority="140" operator="equal">
      <formula>"あきビン"</formula>
    </cfRule>
    <cfRule type="cellIs" dxfId="141" priority="141" operator="equal">
      <formula>"段ボール・プラ容器"</formula>
    </cfRule>
    <cfRule type="cellIs" dxfId="140" priority="142" operator="equal">
      <formula>"紙類"</formula>
    </cfRule>
    <cfRule type="cellIs" dxfId="139" priority="143" operator="equal">
      <formula>"プラ容器"</formula>
    </cfRule>
    <cfRule type="cellIs" dxfId="138" priority="144" operator="equal">
      <formula>"燃やせるごみ"</formula>
    </cfRule>
  </conditionalFormatting>
  <conditionalFormatting sqref="H5 H9 H12 H19 H16 F18 F14 F11 F7 F4 D7 D10 D14 D17 B19 B16 B12 B9 B5">
    <cfRule type="cellIs" dxfId="137" priority="134" operator="equal">
      <formula>"あきビン・廃食油"</formula>
    </cfRule>
    <cfRule type="cellIs" dxfId="136" priority="135" operator="equal">
      <formula>"乾電池・蛍光管・埋立ごみ"</formula>
    </cfRule>
    <cfRule type="cellIs" dxfId="135" priority="136" operator="equal">
      <formula>"粗大ごみ"</formula>
    </cfRule>
    <cfRule type="cellIs" dxfId="134" priority="137" operator="equal">
      <formula>"ペットボトル"</formula>
    </cfRule>
    <cfRule type="cellIs" dxfId="133" priority="138" operator="equal">
      <formula>"金属類・大型プラスチック"</formula>
    </cfRule>
    <cfRule type="cellIs" dxfId="132" priority="139" operator="equal">
      <formula>"あき缶"</formula>
    </cfRule>
  </conditionalFormatting>
  <conditionalFormatting sqref="J9 J13 J16 J20 L20 L17 L13 L10 L6 J6">
    <cfRule type="cellIs" dxfId="131" priority="121" operator="equal">
      <formula>"プラ製品"</formula>
    </cfRule>
    <cfRule type="cellIs" dxfId="130" priority="128" operator="equal">
      <formula>"あきビン"</formula>
    </cfRule>
    <cfRule type="cellIs" dxfId="129" priority="129" operator="equal">
      <formula>"段ボール・プラ容器"</formula>
    </cfRule>
    <cfRule type="cellIs" dxfId="128" priority="130" operator="equal">
      <formula>"紙類"</formula>
    </cfRule>
    <cfRule type="cellIs" dxfId="127" priority="131" operator="equal">
      <formula>"プラ容器"</formula>
    </cfRule>
    <cfRule type="cellIs" dxfId="126" priority="132" operator="equal">
      <formula>"燃やせるごみ"</formula>
    </cfRule>
  </conditionalFormatting>
  <conditionalFormatting sqref="J9 J13 J16 J20 L20 L17 L13 L10 L6 J6">
    <cfRule type="cellIs" dxfId="125" priority="122" operator="equal">
      <formula>"あきビン・廃食油"</formula>
    </cfRule>
    <cfRule type="cellIs" dxfId="124" priority="123" operator="equal">
      <formula>"乾電池・蛍光管・埋立ごみ"</formula>
    </cfRule>
    <cfRule type="cellIs" dxfId="123" priority="124" operator="equal">
      <formula>"粗大ごみ"</formula>
    </cfRule>
    <cfRule type="cellIs" dxfId="122" priority="125" operator="equal">
      <formula>"ペットボトル"</formula>
    </cfRule>
    <cfRule type="cellIs" dxfId="121" priority="126" operator="equal">
      <formula>"金属類・大型プラスチック"</formula>
    </cfRule>
    <cfRule type="cellIs" dxfId="120" priority="127" operator="equal">
      <formula>"あき缶"</formula>
    </cfRule>
  </conditionalFormatting>
  <conditionalFormatting sqref="H23 H26 H30 H33 F32 F28 F25 F21 D21 D24 D28 D31 B30 B26 B23">
    <cfRule type="cellIs" dxfId="119" priority="109" operator="equal">
      <formula>"プラ製品"</formula>
    </cfRule>
    <cfRule type="cellIs" dxfId="118" priority="116" operator="equal">
      <formula>"あきビン"</formula>
    </cfRule>
    <cfRule type="cellIs" dxfId="117" priority="117" operator="equal">
      <formula>"段ボール・プラ容器"</formula>
    </cfRule>
    <cfRule type="cellIs" dxfId="116" priority="118" operator="equal">
      <formula>"紙類"</formula>
    </cfRule>
    <cfRule type="cellIs" dxfId="115" priority="119" operator="equal">
      <formula>"プラ容器"</formula>
    </cfRule>
    <cfRule type="cellIs" dxfId="114" priority="120" operator="equal">
      <formula>"燃やせるごみ"</formula>
    </cfRule>
  </conditionalFormatting>
  <conditionalFormatting sqref="H23 H26 H30 H33 F32 F28 F25 F21 D21 D24 D28 D31 B30 B26 B23">
    <cfRule type="cellIs" dxfId="113" priority="110" operator="equal">
      <formula>"あきビン・廃食油"</formula>
    </cfRule>
    <cfRule type="cellIs" dxfId="112" priority="111" operator="equal">
      <formula>"乾電池・蛍光管・埋立ごみ"</formula>
    </cfRule>
    <cfRule type="cellIs" dxfId="111" priority="112" operator="equal">
      <formula>"粗大ごみ"</formula>
    </cfRule>
    <cfRule type="cellIs" dxfId="110" priority="113" operator="equal">
      <formula>"ペットボトル"</formula>
    </cfRule>
    <cfRule type="cellIs" dxfId="109" priority="114" operator="equal">
      <formula>"金属類・大型プラスチック"</formula>
    </cfRule>
    <cfRule type="cellIs" dxfId="108" priority="115" operator="equal">
      <formula>"あき缶"</formula>
    </cfRule>
  </conditionalFormatting>
  <conditionalFormatting sqref="L31 J30 J27 L27 L24 J23">
    <cfRule type="cellIs" dxfId="107" priority="97" operator="equal">
      <formula>"プラ製品"</formula>
    </cfRule>
    <cfRule type="cellIs" dxfId="106" priority="104" operator="equal">
      <formula>"あきビン"</formula>
    </cfRule>
    <cfRule type="cellIs" dxfId="105" priority="105" operator="equal">
      <formula>"段ボール・プラ容器"</formula>
    </cfRule>
    <cfRule type="cellIs" dxfId="104" priority="106" operator="equal">
      <formula>"紙類"</formula>
    </cfRule>
    <cfRule type="cellIs" dxfId="103" priority="107" operator="equal">
      <formula>"プラ容器"</formula>
    </cfRule>
    <cfRule type="cellIs" dxfId="102" priority="108" operator="equal">
      <formula>"燃やせるごみ"</formula>
    </cfRule>
  </conditionalFormatting>
  <conditionalFormatting sqref="L31 J30 J27 L27 L24 J23">
    <cfRule type="cellIs" dxfId="101" priority="98" operator="equal">
      <formula>"あきビン・廃食油"</formula>
    </cfRule>
    <cfRule type="cellIs" dxfId="100" priority="99" operator="equal">
      <formula>"乾電池・蛍光管・埋立ごみ"</formula>
    </cfRule>
    <cfRule type="cellIs" dxfId="99" priority="100" operator="equal">
      <formula>"粗大ごみ"</formula>
    </cfRule>
    <cfRule type="cellIs" dxfId="98" priority="101" operator="equal">
      <formula>"ペットボトル"</formula>
    </cfRule>
    <cfRule type="cellIs" dxfId="97" priority="102" operator="equal">
      <formula>"金属類・大型プラスチック"</formula>
    </cfRule>
    <cfRule type="cellIs" dxfId="96" priority="103" operator="equal">
      <formula>"あき缶"</formula>
    </cfRule>
  </conditionalFormatting>
  <conditionalFormatting sqref="L46 L42 J42 J46 H45 F45 F41 H42 J39 L39">
    <cfRule type="cellIs" dxfId="95" priority="85" operator="equal">
      <formula>"プラ製品"</formula>
    </cfRule>
    <cfRule type="cellIs" dxfId="94" priority="92" operator="equal">
      <formula>"あきビン"</formula>
    </cfRule>
    <cfRule type="cellIs" dxfId="93" priority="93" operator="equal">
      <formula>"段ボール・プラ容器"</formula>
    </cfRule>
    <cfRule type="cellIs" dxfId="92" priority="94" operator="equal">
      <formula>"紙類"</formula>
    </cfRule>
    <cfRule type="cellIs" dxfId="91" priority="95" operator="equal">
      <formula>"プラ容器"</formula>
    </cfRule>
    <cfRule type="cellIs" dxfId="90" priority="96" operator="equal">
      <formula>"燃やせるごみ"</formula>
    </cfRule>
  </conditionalFormatting>
  <conditionalFormatting sqref="L46 L42 J42 J46 H45 F45 F41 H42 J39 L39">
    <cfRule type="cellIs" dxfId="89" priority="86" operator="equal">
      <formula>"あきビン・廃食油"</formula>
    </cfRule>
    <cfRule type="cellIs" dxfId="88" priority="87" operator="equal">
      <formula>"乾電池・蛍光管・埋立ごみ"</formula>
    </cfRule>
    <cfRule type="cellIs" dxfId="87" priority="88" operator="equal">
      <formula>"粗大ごみ"</formula>
    </cfRule>
    <cfRule type="cellIs" dxfId="86" priority="89" operator="equal">
      <formula>"ペットボトル"</formula>
    </cfRule>
    <cfRule type="cellIs" dxfId="85" priority="90" operator="equal">
      <formula>"金属類・大型プラスチック"</formula>
    </cfRule>
    <cfRule type="cellIs" dxfId="84" priority="91" operator="equal">
      <formula>"あき缶"</formula>
    </cfRule>
  </conditionalFormatting>
  <conditionalFormatting sqref="L49 L53 L56 J56 J53 J49 H49 H52 H56 H59 F59 F55 F52 F48">
    <cfRule type="cellIs" dxfId="83" priority="73" operator="equal">
      <formula>"プラ製品"</formula>
    </cfRule>
    <cfRule type="cellIs" dxfId="82" priority="80" operator="equal">
      <formula>"あきビン"</formula>
    </cfRule>
    <cfRule type="cellIs" dxfId="81" priority="81" operator="equal">
      <formula>"段ボール・プラ容器"</formula>
    </cfRule>
    <cfRule type="cellIs" dxfId="80" priority="82" operator="equal">
      <formula>"紙類"</formula>
    </cfRule>
    <cfRule type="cellIs" dxfId="79" priority="83" operator="equal">
      <formula>"プラ容器"</formula>
    </cfRule>
    <cfRule type="cellIs" dxfId="78" priority="84" operator="equal">
      <formula>"燃やせるごみ"</formula>
    </cfRule>
  </conditionalFormatting>
  <conditionalFormatting sqref="L49 L53 L56 J56 J53 J49 H49 H52 H56 H59 F59 F55 F52 F48">
    <cfRule type="cellIs" dxfId="77" priority="74" operator="equal">
      <formula>"あきビン・廃食油"</formula>
    </cfRule>
    <cfRule type="cellIs" dxfId="76" priority="75" operator="equal">
      <formula>"乾電池・蛍光管・埋立ごみ"</formula>
    </cfRule>
    <cfRule type="cellIs" dxfId="75" priority="76" operator="equal">
      <formula>"粗大ごみ"</formula>
    </cfRule>
    <cfRule type="cellIs" dxfId="74" priority="77" operator="equal">
      <formula>"ペットボトル"</formula>
    </cfRule>
    <cfRule type="cellIs" dxfId="73" priority="78" operator="equal">
      <formula>"金属類・大型プラスチック"</formula>
    </cfRule>
    <cfRule type="cellIs" dxfId="72" priority="79" operator="equal">
      <formula>"あき缶"</formula>
    </cfRule>
  </conditionalFormatting>
  <conditionalFormatting sqref="L67 F66 F62 H63 H66 L60 L63 J63 J60">
    <cfRule type="cellIs" dxfId="71" priority="61" operator="equal">
      <formula>"プラ製品"</formula>
    </cfRule>
    <cfRule type="cellIs" dxfId="70" priority="68" operator="equal">
      <formula>"あきビン"</formula>
    </cfRule>
    <cfRule type="cellIs" dxfId="69" priority="69" operator="equal">
      <formula>"段ボール・プラ容器"</formula>
    </cfRule>
    <cfRule type="cellIs" dxfId="68" priority="70" operator="equal">
      <formula>"紙類"</formula>
    </cfRule>
    <cfRule type="cellIs" dxfId="67" priority="71" operator="equal">
      <formula>"プラ容器"</formula>
    </cfRule>
    <cfRule type="cellIs" dxfId="66" priority="72" operator="equal">
      <formula>"燃やせるごみ"</formula>
    </cfRule>
  </conditionalFormatting>
  <conditionalFormatting sqref="L67 F66 F62 H63 H66 L60 L63 J63 J60">
    <cfRule type="cellIs" dxfId="65" priority="62" operator="equal">
      <formula>"あきビン・廃食油"</formula>
    </cfRule>
    <cfRule type="cellIs" dxfId="64" priority="63" operator="equal">
      <formula>"乾電池・蛍光管・埋立ごみ"</formula>
    </cfRule>
    <cfRule type="cellIs" dxfId="63" priority="64" operator="equal">
      <formula>"粗大ごみ"</formula>
    </cfRule>
    <cfRule type="cellIs" dxfId="62" priority="65" operator="equal">
      <formula>"ペットボトル"</formula>
    </cfRule>
    <cfRule type="cellIs" dxfId="61" priority="66" operator="equal">
      <formula>"金属類・大型プラスチック"</formula>
    </cfRule>
    <cfRule type="cellIs" dxfId="60" priority="67" operator="equal">
      <formula>"あき缶"</formula>
    </cfRule>
  </conditionalFormatting>
  <conditionalFormatting sqref="D43 D40 B39 B43 B46 D47 D50 B50 B53 D54 D57 B57 B60 B64 D61 D64 B67">
    <cfRule type="cellIs" dxfId="59" priority="49" operator="equal">
      <formula>"プラ製品"</formula>
    </cfRule>
    <cfRule type="cellIs" dxfId="58" priority="56" operator="equal">
      <formula>"あきビン"</formula>
    </cfRule>
    <cfRule type="cellIs" dxfId="57" priority="57" operator="equal">
      <formula>"段ボール・プラ容器"</formula>
    </cfRule>
    <cfRule type="cellIs" dxfId="56" priority="58" operator="equal">
      <formula>"紙類"</formula>
    </cfRule>
    <cfRule type="cellIs" dxfId="55" priority="59" operator="equal">
      <formula>"プラ容器"</formula>
    </cfRule>
    <cfRule type="cellIs" dxfId="54" priority="60" operator="equal">
      <formula>"燃やせるごみ"</formula>
    </cfRule>
  </conditionalFormatting>
  <conditionalFormatting sqref="D43 D40 B39 B43 B46 D47 D50 B50 B53 D54 D57 B57 B60 B64 D61 D64 B67">
    <cfRule type="cellIs" dxfId="53" priority="50" operator="equal">
      <formula>"あきビン・廃食油"</formula>
    </cfRule>
    <cfRule type="cellIs" dxfId="52" priority="51" operator="equal">
      <formula>"乾電池・蛍光管・埋立ごみ"</formula>
    </cfRule>
    <cfRule type="cellIs" dxfId="51" priority="52" operator="equal">
      <formula>"粗大ごみ"</formula>
    </cfRule>
    <cfRule type="cellIs" dxfId="50" priority="53" operator="equal">
      <formula>"ペットボトル"</formula>
    </cfRule>
    <cfRule type="cellIs" dxfId="49" priority="54" operator="equal">
      <formula>"金属類・大型プラスチック"</formula>
    </cfRule>
    <cfRule type="cellIs" dxfId="48" priority="55" operator="equal">
      <formula>"あき缶"</formula>
    </cfRule>
  </conditionalFormatting>
  <conditionalFormatting sqref="B33">
    <cfRule type="cellIs" dxfId="47" priority="37" operator="equal">
      <formula>"プラ製品"</formula>
    </cfRule>
    <cfRule type="cellIs" dxfId="46" priority="44" operator="equal">
      <formula>"あきビン"</formula>
    </cfRule>
    <cfRule type="cellIs" dxfId="45" priority="45" operator="equal">
      <formula>"段ボール・プラ容器"</formula>
    </cfRule>
    <cfRule type="cellIs" dxfId="44" priority="46" operator="equal">
      <formula>"紙類"</formula>
    </cfRule>
    <cfRule type="cellIs" dxfId="43" priority="47" operator="equal">
      <formula>"プラ容器"</formula>
    </cfRule>
    <cfRule type="cellIs" dxfId="42" priority="48" operator="equal">
      <formula>"燃やせるごみ"</formula>
    </cfRule>
  </conditionalFormatting>
  <conditionalFormatting sqref="B33">
    <cfRule type="cellIs" dxfId="41" priority="38" operator="equal">
      <formula>"あきビン・廃食油"</formula>
    </cfRule>
    <cfRule type="cellIs" dxfId="40" priority="39" operator="equal">
      <formula>"乾電池・蛍光管・埋立ごみ"</formula>
    </cfRule>
    <cfRule type="cellIs" dxfId="39" priority="40" operator="equal">
      <formula>"粗大ごみ"</formula>
    </cfRule>
    <cfRule type="cellIs" dxfId="38" priority="41" operator="equal">
      <formula>"ペットボトル"</formula>
    </cfRule>
    <cfRule type="cellIs" dxfId="37" priority="42" operator="equal">
      <formula>"金属類・大型プラスチック"</formula>
    </cfRule>
    <cfRule type="cellIs" dxfId="36" priority="43" operator="equal">
      <formula>"あき缶"</formula>
    </cfRule>
  </conditionalFormatting>
  <conditionalFormatting sqref="J34">
    <cfRule type="cellIs" dxfId="35" priority="25" operator="equal">
      <formula>"プラ製品"</formula>
    </cfRule>
    <cfRule type="cellIs" dxfId="34" priority="32" operator="equal">
      <formula>"あきビン"</formula>
    </cfRule>
    <cfRule type="cellIs" dxfId="33" priority="33" operator="equal">
      <formula>"段ボール・プラ容器"</formula>
    </cfRule>
    <cfRule type="cellIs" dxfId="32" priority="34" operator="equal">
      <formula>"紙類"</formula>
    </cfRule>
    <cfRule type="cellIs" dxfId="31" priority="35" operator="equal">
      <formula>"プラ容器"</formula>
    </cfRule>
    <cfRule type="cellIs" dxfId="30" priority="36" operator="equal">
      <formula>"燃やせるごみ"</formula>
    </cfRule>
  </conditionalFormatting>
  <conditionalFormatting sqref="J34">
    <cfRule type="cellIs" dxfId="29" priority="26" operator="equal">
      <formula>"あきビン・廃食油"</formula>
    </cfRule>
    <cfRule type="cellIs" dxfId="28" priority="27" operator="equal">
      <formula>"乾電池・蛍光管・埋立ごみ"</formula>
    </cfRule>
    <cfRule type="cellIs" dxfId="27" priority="28" operator="equal">
      <formula>"粗大ごみ"</formula>
    </cfRule>
    <cfRule type="cellIs" dxfId="26" priority="29" operator="equal">
      <formula>"ペットボトル"</formula>
    </cfRule>
    <cfRule type="cellIs" dxfId="25" priority="30" operator="equal">
      <formula>"金属類・大型プラスチック"</formula>
    </cfRule>
    <cfRule type="cellIs" dxfId="24" priority="31" operator="equal">
      <formula>"あき缶"</formula>
    </cfRule>
  </conditionalFormatting>
  <conditionalFormatting sqref="F69">
    <cfRule type="cellIs" dxfId="23" priority="13" operator="equal">
      <formula>"プラ製品"</formula>
    </cfRule>
    <cfRule type="cellIs" dxfId="22" priority="20" operator="equal">
      <formula>"あきビン"</formula>
    </cfRule>
    <cfRule type="cellIs" dxfId="21" priority="21" operator="equal">
      <formula>"段ボール・プラ容器"</formula>
    </cfRule>
    <cfRule type="cellIs" dxfId="20" priority="22" operator="equal">
      <formula>"紙類"</formula>
    </cfRule>
    <cfRule type="cellIs" dxfId="19" priority="23" operator="equal">
      <formula>"プラ容器"</formula>
    </cfRule>
    <cfRule type="cellIs" dxfId="18" priority="24" operator="equal">
      <formula>"燃やせるごみ"</formula>
    </cfRule>
  </conditionalFormatting>
  <conditionalFormatting sqref="F69">
    <cfRule type="cellIs" dxfId="17" priority="14" operator="equal">
      <formula>"あきビン・廃食油"</formula>
    </cfRule>
    <cfRule type="cellIs" dxfId="16" priority="15" operator="equal">
      <formula>"乾電池・蛍光管・埋立ごみ"</formula>
    </cfRule>
    <cfRule type="cellIs" dxfId="15" priority="16" operator="equal">
      <formula>"粗大ごみ"</formula>
    </cfRule>
    <cfRule type="cellIs" dxfId="14" priority="17" operator="equal">
      <formula>"ペットボトル"</formula>
    </cfRule>
    <cfRule type="cellIs" dxfId="13" priority="18" operator="equal">
      <formula>"金属類・大型プラスチック"</formula>
    </cfRule>
    <cfRule type="cellIs" dxfId="12" priority="19" operator="equal">
      <formula>"あき缶"</formula>
    </cfRule>
  </conditionalFormatting>
  <conditionalFormatting sqref="D68">
    <cfRule type="cellIs" dxfId="11" priority="1" operator="equal">
      <formula>"プラ製品"</formula>
    </cfRule>
    <cfRule type="cellIs" dxfId="10" priority="8" operator="equal">
      <formula>"あきビン"</formula>
    </cfRule>
    <cfRule type="cellIs" dxfId="9" priority="9" operator="equal">
      <formula>"段ボール・プラ容器"</formula>
    </cfRule>
    <cfRule type="cellIs" dxfId="8" priority="10" operator="equal">
      <formula>"紙類"</formula>
    </cfRule>
    <cfRule type="cellIs" dxfId="7" priority="11" operator="equal">
      <formula>"プラ容器"</formula>
    </cfRule>
    <cfRule type="cellIs" dxfId="6" priority="12" operator="equal">
      <formula>"燃やせるごみ"</formula>
    </cfRule>
  </conditionalFormatting>
  <conditionalFormatting sqref="D68">
    <cfRule type="cellIs" dxfId="5" priority="2" operator="equal">
      <formula>"あきビン・廃食油"</formula>
    </cfRule>
    <cfRule type="cellIs" dxfId="4" priority="3" operator="equal">
      <formula>"乾電池・蛍光管・埋立ごみ"</formula>
    </cfRule>
    <cfRule type="cellIs" dxfId="3" priority="4" operator="equal">
      <formula>"粗大ごみ"</formula>
    </cfRule>
    <cfRule type="cellIs" dxfId="2" priority="5" operator="equal">
      <formula>"ペットボトル"</formula>
    </cfRule>
    <cfRule type="cellIs" dxfId="1" priority="6" operator="equal">
      <formula>"金属類・大型プラスチック"</formula>
    </cfRule>
    <cfRule type="cellIs" dxfId="0" priority="7" operator="equal">
      <formula>"あき缶"</formula>
    </cfRule>
  </conditionalFormatting>
  <pageMargins left="0.7" right="0.7" top="0.75" bottom="0.75" header="0.3" footer="0.3"/>
  <pageSetup paperSize="8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0" operator="containsText" id="{4DEE1157-662A-490E-98F4-93131F2AFF1A}">
            <xm:f>NOT(ISERROR(SEARCH("(日)",I4)))</xm:f>
            <xm:f>"(日)"</xm:f>
            <x14:dxf>
              <font>
                <color rgb="FFFF0000"/>
              </font>
            </x14:dxf>
          </x14:cfRule>
          <xm:sqref>I4:I34</xm:sqref>
        </x14:conditionalFormatting>
        <x14:conditionalFormatting xmlns:xm="http://schemas.microsoft.com/office/excel/2006/main">
          <x14:cfRule type="containsText" priority="169" operator="containsText" id="{C957539C-55FB-4B23-B8FB-BD1D0B2F214D}">
            <xm:f>NOT(ISERROR(SEARCH("(日)",A4)))</xm:f>
            <xm:f>"(日)"</xm:f>
            <x14:dxf>
              <font>
                <color rgb="FFFF0000"/>
              </font>
            </x14:dxf>
          </x14:cfRule>
          <xm:sqref>A4:A33 C4:C34 E4:E33 G4:G34 K4:K33 K39:K69 I39:I67 G39:G69 A39:A69 E39:E69 C39:C68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zoomScaleNormal="100" workbookViewId="0">
      <pane ySplit="3" topLeftCell="A4" activePane="bottomLeft" state="frozen"/>
      <selection pane="bottomLeft" activeCell="H3" sqref="H3"/>
    </sheetView>
  </sheetViews>
  <sheetFormatPr defaultRowHeight="13.5"/>
  <cols>
    <col min="1" max="1" width="8.6328125" style="48" customWidth="1"/>
    <col min="2" max="2" width="20.6328125" style="48" customWidth="1"/>
    <col min="3" max="3" width="8.6328125" style="48" customWidth="1"/>
    <col min="4" max="4" width="20.6328125" style="48" customWidth="1"/>
    <col min="5" max="5" width="8.6328125" style="48" customWidth="1"/>
    <col min="6" max="6" width="20.6328125" style="48" customWidth="1"/>
    <col min="7" max="7" width="8.6328125" style="48" customWidth="1"/>
    <col min="8" max="8" width="20.6328125" style="48" customWidth="1"/>
    <col min="9" max="9" width="8.6328125" style="48" customWidth="1"/>
    <col min="10" max="10" width="20.6328125" style="48" customWidth="1"/>
    <col min="11" max="11" width="8.6328125" style="48" customWidth="1"/>
    <col min="12" max="12" width="20.6328125" style="48" customWidth="1"/>
    <col min="13" max="13" width="7" style="48" bestFit="1" customWidth="1"/>
    <col min="14" max="14" width="19.1796875" style="48" customWidth="1"/>
    <col min="15" max="15" width="7" style="48" bestFit="1" customWidth="1"/>
    <col min="16" max="16" width="19.1796875" style="48" customWidth="1"/>
    <col min="17" max="17" width="7" style="48" bestFit="1" customWidth="1"/>
    <col min="18" max="18" width="19.1796875" style="48" customWidth="1"/>
    <col min="19" max="19" width="7" style="48" bestFit="1" customWidth="1"/>
    <col min="20" max="20" width="19.1796875" style="48" customWidth="1"/>
    <col min="21" max="21" width="7" style="48" bestFit="1" customWidth="1"/>
    <col min="22" max="22" width="19.1796875" style="48" customWidth="1"/>
    <col min="23" max="23" width="7" style="48" bestFit="1" customWidth="1"/>
    <col min="24" max="24" width="19.1796875" style="48" customWidth="1"/>
    <col min="25" max="16384" width="8.7265625" style="48"/>
  </cols>
  <sheetData>
    <row r="1" spans="1:12" ht="27.75">
      <c r="A1" s="57">
        <v>45383</v>
      </c>
      <c r="B1" s="45" t="str">
        <f>TEXT(A1,"ggge年度ごみカレンダー")</f>
        <v>令和6年度ごみカレンダー</v>
      </c>
      <c r="C1" s="46"/>
      <c r="D1" s="46"/>
      <c r="E1" s="47" t="s">
        <v>4</v>
      </c>
    </row>
    <row r="2" spans="1:12" ht="16.5" customHeight="1" thickBot="1">
      <c r="A2" s="48">
        <f>YEAR(A1)</f>
        <v>2024</v>
      </c>
    </row>
    <row r="3" spans="1:12" s="51" customFormat="1" ht="16.5" customHeight="1">
      <c r="A3" s="49" t="s">
        <v>0</v>
      </c>
      <c r="B3" s="50">
        <f>DATE(YEAR($A$1),4,1)</f>
        <v>45383</v>
      </c>
      <c r="C3" s="49" t="str">
        <f>$A$3</f>
        <v>日付</v>
      </c>
      <c r="D3" s="50">
        <f>DATE(YEAR($B$3),MONTH(B3)+1,1)</f>
        <v>45413</v>
      </c>
      <c r="E3" s="49" t="str">
        <f>$A$3</f>
        <v>日付</v>
      </c>
      <c r="F3" s="50">
        <f>DATE(YEAR($B$3),MONTH(D3)+1,1)</f>
        <v>45444</v>
      </c>
      <c r="G3" s="49" t="str">
        <f t="shared" ref="G3" si="0">$A$3</f>
        <v>日付</v>
      </c>
      <c r="H3" s="50">
        <f t="shared" ref="H3" si="1">DATE(YEAR($B$3),MONTH(F3)+1,1)</f>
        <v>45474</v>
      </c>
      <c r="I3" s="49" t="str">
        <f t="shared" ref="I3" si="2">$A$3</f>
        <v>日付</v>
      </c>
      <c r="J3" s="50">
        <f t="shared" ref="J3" si="3">DATE(YEAR($B$3),MONTH(H3)+1,1)</f>
        <v>45505</v>
      </c>
      <c r="K3" s="49" t="str">
        <f t="shared" ref="A3:K38" si="4">$A$3</f>
        <v>日付</v>
      </c>
      <c r="L3" s="50">
        <f t="shared" ref="L3" si="5">DATE(YEAR($B$3),MONTH(J3)+1,1)</f>
        <v>45536</v>
      </c>
    </row>
    <row r="4" spans="1:12" ht="16.5" customHeight="1">
      <c r="A4" s="52" t="str">
        <f>TEXT(B$3+ROW(A4)-4,"d日(aaa)")</f>
        <v>1日(月)</v>
      </c>
      <c r="B4" s="29" t="s">
        <v>14</v>
      </c>
      <c r="C4" s="52" t="str">
        <f>TEXT(D$3+ROW(C4)-4,"d日(aaa)")</f>
        <v>1日(水)</v>
      </c>
      <c r="D4" s="29" t="s">
        <v>3</v>
      </c>
      <c r="E4" s="52" t="str">
        <f>TEXT(F$3+ROW(E4)-4,"d日(aaa)")</f>
        <v>1日(土)</v>
      </c>
      <c r="F4" s="29" t="s">
        <v>13</v>
      </c>
      <c r="G4" s="52" t="str">
        <f>TEXT(H$3+ROW(G4)-4,"d日(aaa)")</f>
        <v>1日(月)</v>
      </c>
      <c r="H4" s="29" t="s">
        <v>14</v>
      </c>
      <c r="I4" s="52" t="str">
        <f>TEXT(J$3+ROW(I4)-4,"d日(aaa)")</f>
        <v>1日(木)</v>
      </c>
      <c r="J4" s="29" t="s">
        <v>15</v>
      </c>
      <c r="K4" s="52" t="str">
        <f>TEXT(L$3+ROW(K4)-4,"d日(aaa)")</f>
        <v>1日(日)</v>
      </c>
      <c r="L4" s="31"/>
    </row>
    <row r="5" spans="1:12" ht="16.5" customHeight="1">
      <c r="A5" s="52" t="str">
        <f t="shared" ref="A5:A33" si="6">TEXT(B$3+ROW(A5)-4,"d日(aaa)")</f>
        <v>2日(火)</v>
      </c>
      <c r="B5" s="29" t="s">
        <v>13</v>
      </c>
      <c r="C5" s="52" t="str">
        <f t="shared" ref="C5:C34" si="7">TEXT(D$3+ROW(C5)-4,"d日(aaa)")</f>
        <v>2日(木)</v>
      </c>
      <c r="D5" s="29" t="s">
        <v>15</v>
      </c>
      <c r="E5" s="52" t="str">
        <f t="shared" ref="E5:E33" si="8">TEXT(F$3+ROW(E5)-4,"d日(aaa)")</f>
        <v>2日(日)</v>
      </c>
      <c r="F5" s="29"/>
      <c r="G5" s="52" t="str">
        <f t="shared" ref="G5:G34" si="9">TEXT(H$3+ROW(G5)-4,"d日(aaa)")</f>
        <v>2日(火)</v>
      </c>
      <c r="H5" s="29" t="s">
        <v>13</v>
      </c>
      <c r="I5" s="52" t="str">
        <f t="shared" ref="I5:I34" si="10">TEXT(J$3+ROW(I5)-4,"d日(aaa)")</f>
        <v>2日(金)</v>
      </c>
      <c r="J5" s="29" t="s">
        <v>19</v>
      </c>
      <c r="K5" s="52" t="str">
        <f t="shared" ref="K5:K33" si="11">TEXT(L$3+ROW(K5)-4,"d日(aaa)")</f>
        <v>2日(月)</v>
      </c>
      <c r="L5" s="29" t="s">
        <v>14</v>
      </c>
    </row>
    <row r="6" spans="1:12" ht="16.5" customHeight="1">
      <c r="A6" s="52" t="str">
        <f t="shared" si="6"/>
        <v>3日(水)</v>
      </c>
      <c r="B6" s="29" t="s">
        <v>3</v>
      </c>
      <c r="C6" s="52" t="str">
        <f t="shared" si="7"/>
        <v>3日(金)</v>
      </c>
      <c r="D6" s="29"/>
      <c r="E6" s="52" t="str">
        <f t="shared" si="8"/>
        <v>3日(月)</v>
      </c>
      <c r="F6" s="29" t="s">
        <v>14</v>
      </c>
      <c r="G6" s="52" t="str">
        <f t="shared" si="9"/>
        <v>3日(水)</v>
      </c>
      <c r="H6" s="29"/>
      <c r="I6" s="52" t="str">
        <f t="shared" si="10"/>
        <v>3日(土)</v>
      </c>
      <c r="J6" s="29" t="s">
        <v>13</v>
      </c>
      <c r="K6" s="52" t="str">
        <f t="shared" si="11"/>
        <v>3日(火)</v>
      </c>
      <c r="L6" s="29" t="s">
        <v>13</v>
      </c>
    </row>
    <row r="7" spans="1:12" ht="16.5" customHeight="1">
      <c r="A7" s="52" t="str">
        <f t="shared" si="6"/>
        <v>4日(木)</v>
      </c>
      <c r="B7" s="29" t="s">
        <v>15</v>
      </c>
      <c r="C7" s="52" t="str">
        <f t="shared" si="7"/>
        <v>4日(土)</v>
      </c>
      <c r="D7" s="29" t="s">
        <v>13</v>
      </c>
      <c r="E7" s="52" t="str">
        <f t="shared" si="8"/>
        <v>4日(火)</v>
      </c>
      <c r="F7" s="29" t="s">
        <v>13</v>
      </c>
      <c r="G7" s="52" t="str">
        <f t="shared" si="9"/>
        <v>4日(木)</v>
      </c>
      <c r="H7" s="29" t="s">
        <v>15</v>
      </c>
      <c r="I7" s="52" t="str">
        <f t="shared" si="10"/>
        <v>4日(日)</v>
      </c>
      <c r="J7" s="29"/>
      <c r="K7" s="52" t="str">
        <f t="shared" si="11"/>
        <v>4日(水)</v>
      </c>
      <c r="L7" s="29" t="s">
        <v>3</v>
      </c>
    </row>
    <row r="8" spans="1:12" ht="16.5" customHeight="1">
      <c r="A8" s="52" t="str">
        <f t="shared" si="6"/>
        <v>5日(金)</v>
      </c>
      <c r="B8" s="29" t="s">
        <v>18</v>
      </c>
      <c r="C8" s="52" t="str">
        <f t="shared" si="7"/>
        <v>5日(日)</v>
      </c>
      <c r="D8" s="29"/>
      <c r="E8" s="52" t="str">
        <f t="shared" si="8"/>
        <v>5日(水)</v>
      </c>
      <c r="F8" s="29" t="s">
        <v>3</v>
      </c>
      <c r="G8" s="52" t="str">
        <f t="shared" si="9"/>
        <v>5日(金)</v>
      </c>
      <c r="H8" s="29" t="s">
        <v>18</v>
      </c>
      <c r="I8" s="52" t="str">
        <f t="shared" si="10"/>
        <v>5日(月)</v>
      </c>
      <c r="J8" s="29"/>
      <c r="K8" s="52" t="str">
        <f t="shared" si="11"/>
        <v>5日(木)</v>
      </c>
      <c r="L8" s="29" t="s">
        <v>15</v>
      </c>
    </row>
    <row r="9" spans="1:12" ht="16.5" customHeight="1">
      <c r="A9" s="52" t="str">
        <f t="shared" si="6"/>
        <v>6日(土)</v>
      </c>
      <c r="B9" s="29" t="s">
        <v>13</v>
      </c>
      <c r="C9" s="52" t="str">
        <f t="shared" si="7"/>
        <v>6日(月)</v>
      </c>
      <c r="D9" s="29"/>
      <c r="E9" s="52" t="str">
        <f t="shared" si="8"/>
        <v>6日(木)</v>
      </c>
      <c r="F9" s="29" t="s">
        <v>15</v>
      </c>
      <c r="G9" s="52" t="str">
        <f t="shared" si="9"/>
        <v>6日(土)</v>
      </c>
      <c r="H9" s="29" t="s">
        <v>13</v>
      </c>
      <c r="I9" s="52" t="str">
        <f t="shared" si="10"/>
        <v>6日(火)</v>
      </c>
      <c r="J9" s="29" t="s">
        <v>13</v>
      </c>
      <c r="K9" s="52" t="str">
        <f t="shared" si="11"/>
        <v>6日(金)</v>
      </c>
      <c r="L9" s="29" t="s">
        <v>18</v>
      </c>
    </row>
    <row r="10" spans="1:12" ht="16.5" customHeight="1">
      <c r="A10" s="52" t="str">
        <f t="shared" si="6"/>
        <v>7日(日)</v>
      </c>
      <c r="B10" s="29"/>
      <c r="C10" s="52" t="str">
        <f t="shared" si="7"/>
        <v>7日(火)</v>
      </c>
      <c r="D10" s="29" t="s">
        <v>13</v>
      </c>
      <c r="E10" s="52" t="str">
        <f t="shared" si="8"/>
        <v>7日(金)</v>
      </c>
      <c r="F10" s="29" t="s">
        <v>18</v>
      </c>
      <c r="G10" s="52" t="str">
        <f t="shared" si="9"/>
        <v>7日(日)</v>
      </c>
      <c r="H10" s="29"/>
      <c r="I10" s="52" t="str">
        <f t="shared" si="10"/>
        <v>7日(水)</v>
      </c>
      <c r="J10" s="29" t="s">
        <v>3</v>
      </c>
      <c r="K10" s="52" t="str">
        <f t="shared" si="11"/>
        <v>7日(土)</v>
      </c>
      <c r="L10" s="29" t="s">
        <v>13</v>
      </c>
    </row>
    <row r="11" spans="1:12" ht="16.5" customHeight="1">
      <c r="A11" s="52" t="str">
        <f t="shared" si="6"/>
        <v>8日(月)</v>
      </c>
      <c r="B11" s="29"/>
      <c r="C11" s="52" t="str">
        <f t="shared" si="7"/>
        <v>8日(水)</v>
      </c>
      <c r="D11" s="29"/>
      <c r="E11" s="52" t="str">
        <f t="shared" si="8"/>
        <v>8日(土)</v>
      </c>
      <c r="F11" s="29" t="s">
        <v>13</v>
      </c>
      <c r="G11" s="52" t="str">
        <f t="shared" si="9"/>
        <v>8日(月)</v>
      </c>
      <c r="H11" s="29" t="s">
        <v>3</v>
      </c>
      <c r="I11" s="52" t="str">
        <f t="shared" si="10"/>
        <v>8日(木)</v>
      </c>
      <c r="J11" s="29" t="s">
        <v>14</v>
      </c>
      <c r="K11" s="52" t="str">
        <f t="shared" si="11"/>
        <v>8日(日)</v>
      </c>
      <c r="L11" s="29"/>
    </row>
    <row r="12" spans="1:12" ht="16.5" customHeight="1">
      <c r="A12" s="52" t="str">
        <f t="shared" si="6"/>
        <v>9日(火)</v>
      </c>
      <c r="B12" s="29" t="s">
        <v>13</v>
      </c>
      <c r="C12" s="52" t="str">
        <f t="shared" si="7"/>
        <v>9日(木)</v>
      </c>
      <c r="D12" s="29"/>
      <c r="E12" s="52" t="str">
        <f t="shared" si="8"/>
        <v>9日(日)</v>
      </c>
      <c r="F12" s="29"/>
      <c r="G12" s="52" t="str">
        <f t="shared" si="9"/>
        <v>9日(火)</v>
      </c>
      <c r="H12" s="29" t="s">
        <v>13</v>
      </c>
      <c r="I12" s="52" t="str">
        <f t="shared" si="10"/>
        <v>9日(金)</v>
      </c>
      <c r="J12" s="29" t="s">
        <v>18</v>
      </c>
      <c r="K12" s="52" t="str">
        <f t="shared" si="11"/>
        <v>9日(月)</v>
      </c>
      <c r="L12" s="29"/>
    </row>
    <row r="13" spans="1:12" ht="16.5" customHeight="1">
      <c r="A13" s="52" t="str">
        <f t="shared" si="6"/>
        <v>10日(水)</v>
      </c>
      <c r="B13" s="29"/>
      <c r="C13" s="52" t="str">
        <f t="shared" si="7"/>
        <v>10日(金)</v>
      </c>
      <c r="D13" s="29" t="s">
        <v>18</v>
      </c>
      <c r="E13" s="52" t="str">
        <f t="shared" si="8"/>
        <v>10日(月)</v>
      </c>
      <c r="F13" s="29"/>
      <c r="G13" s="52" t="str">
        <f t="shared" si="9"/>
        <v>10日(水)</v>
      </c>
      <c r="H13" s="29"/>
      <c r="I13" s="52" t="str">
        <f t="shared" si="10"/>
        <v>10日(土)</v>
      </c>
      <c r="J13" s="29" t="s">
        <v>13</v>
      </c>
      <c r="K13" s="52" t="str">
        <f t="shared" si="11"/>
        <v>10日(火)</v>
      </c>
      <c r="L13" s="29" t="s">
        <v>13</v>
      </c>
    </row>
    <row r="14" spans="1:12" ht="16.5" customHeight="1">
      <c r="A14" s="52" t="str">
        <f t="shared" si="6"/>
        <v>11日(木)</v>
      </c>
      <c r="B14" s="29" t="s">
        <v>20</v>
      </c>
      <c r="C14" s="52" t="str">
        <f t="shared" si="7"/>
        <v>11日(土)</v>
      </c>
      <c r="D14" s="29" t="s">
        <v>13</v>
      </c>
      <c r="E14" s="52" t="str">
        <f t="shared" si="8"/>
        <v>11日(火)</v>
      </c>
      <c r="F14" s="29" t="s">
        <v>13</v>
      </c>
      <c r="G14" s="52" t="str">
        <f t="shared" si="9"/>
        <v>11日(木)</v>
      </c>
      <c r="H14" s="29"/>
      <c r="I14" s="52" t="str">
        <f t="shared" si="10"/>
        <v>11日(日)</v>
      </c>
      <c r="J14" s="29"/>
      <c r="K14" s="52" t="str">
        <f t="shared" si="11"/>
        <v>11日(水)</v>
      </c>
      <c r="L14" s="29"/>
    </row>
    <row r="15" spans="1:12" ht="16.5" customHeight="1">
      <c r="A15" s="52" t="str">
        <f t="shared" si="6"/>
        <v>12日(金)</v>
      </c>
      <c r="B15" s="29" t="s">
        <v>19</v>
      </c>
      <c r="C15" s="52" t="str">
        <f t="shared" si="7"/>
        <v>12日(日)</v>
      </c>
      <c r="D15" s="29"/>
      <c r="E15" s="52" t="str">
        <f t="shared" si="8"/>
        <v>12日(水)</v>
      </c>
      <c r="F15" s="29"/>
      <c r="G15" s="52" t="str">
        <f t="shared" si="9"/>
        <v>12日(金)</v>
      </c>
      <c r="H15" s="29" t="s">
        <v>15</v>
      </c>
      <c r="I15" s="52" t="str">
        <f t="shared" si="10"/>
        <v>12日(月)</v>
      </c>
      <c r="J15" s="29"/>
      <c r="K15" s="52" t="str">
        <f t="shared" si="11"/>
        <v>12日(木)</v>
      </c>
      <c r="L15" s="29" t="s">
        <v>23</v>
      </c>
    </row>
    <row r="16" spans="1:12" ht="16.5" customHeight="1">
      <c r="A16" s="52" t="str">
        <f t="shared" si="6"/>
        <v>13日(土)</v>
      </c>
      <c r="B16" s="29" t="s">
        <v>13</v>
      </c>
      <c r="C16" s="52" t="str">
        <f t="shared" si="7"/>
        <v>13日(月)</v>
      </c>
      <c r="D16" s="29" t="s">
        <v>14</v>
      </c>
      <c r="E16" s="52" t="str">
        <f t="shared" si="8"/>
        <v>13日(木)</v>
      </c>
      <c r="F16" s="29" t="s">
        <v>20</v>
      </c>
      <c r="G16" s="52" t="str">
        <f t="shared" si="9"/>
        <v>13日(土)</v>
      </c>
      <c r="H16" s="29" t="s">
        <v>13</v>
      </c>
      <c r="I16" s="52" t="str">
        <f t="shared" si="10"/>
        <v>13日(火)</v>
      </c>
      <c r="J16" s="29" t="s">
        <v>13</v>
      </c>
      <c r="K16" s="52" t="str">
        <f t="shared" si="11"/>
        <v>13日(金)</v>
      </c>
      <c r="L16" s="29" t="s">
        <v>19</v>
      </c>
    </row>
    <row r="17" spans="1:12" ht="16.5" customHeight="1">
      <c r="A17" s="52" t="str">
        <f t="shared" si="6"/>
        <v>14日(日)</v>
      </c>
      <c r="B17" s="29"/>
      <c r="C17" s="52" t="str">
        <f t="shared" si="7"/>
        <v>14日(火)</v>
      </c>
      <c r="D17" s="29" t="s">
        <v>13</v>
      </c>
      <c r="E17" s="52" t="str">
        <f t="shared" si="8"/>
        <v>14日(金)</v>
      </c>
      <c r="F17" s="29" t="s">
        <v>19</v>
      </c>
      <c r="G17" s="52" t="str">
        <f t="shared" si="9"/>
        <v>14日(日)</v>
      </c>
      <c r="H17" s="29"/>
      <c r="I17" s="52" t="str">
        <f t="shared" si="10"/>
        <v>14日(水)</v>
      </c>
      <c r="J17" s="29" t="s">
        <v>20</v>
      </c>
      <c r="K17" s="52" t="str">
        <f t="shared" si="11"/>
        <v>14日(土)</v>
      </c>
      <c r="L17" s="29" t="s">
        <v>13</v>
      </c>
    </row>
    <row r="18" spans="1:12" ht="16.5" customHeight="1">
      <c r="A18" s="52" t="str">
        <f t="shared" si="6"/>
        <v>15日(月)</v>
      </c>
      <c r="B18" s="29"/>
      <c r="C18" s="52" t="str">
        <f t="shared" si="7"/>
        <v>15日(水)</v>
      </c>
      <c r="D18" s="29"/>
      <c r="E18" s="52" t="str">
        <f t="shared" si="8"/>
        <v>15日(土)</v>
      </c>
      <c r="F18" s="29" t="s">
        <v>13</v>
      </c>
      <c r="G18" s="52" t="str">
        <f t="shared" si="9"/>
        <v>15日(月)</v>
      </c>
      <c r="H18" s="29"/>
      <c r="I18" s="52" t="str">
        <f t="shared" si="10"/>
        <v>15日(木)</v>
      </c>
      <c r="J18" s="29" t="s">
        <v>15</v>
      </c>
      <c r="K18" s="52" t="str">
        <f t="shared" si="11"/>
        <v>15日(日)</v>
      </c>
      <c r="L18" s="29"/>
    </row>
    <row r="19" spans="1:12" ht="16.5" customHeight="1">
      <c r="A19" s="52" t="str">
        <f t="shared" si="6"/>
        <v>16日(火)</v>
      </c>
      <c r="B19" s="29" t="s">
        <v>13</v>
      </c>
      <c r="C19" s="52" t="str">
        <f t="shared" si="7"/>
        <v>16日(木)</v>
      </c>
      <c r="D19" s="29" t="s">
        <v>15</v>
      </c>
      <c r="E19" s="52" t="str">
        <f t="shared" si="8"/>
        <v>16日(日)</v>
      </c>
      <c r="F19" s="29"/>
      <c r="G19" s="52" t="str">
        <f t="shared" si="9"/>
        <v>16日(火)</v>
      </c>
      <c r="H19" s="29" t="s">
        <v>13</v>
      </c>
      <c r="I19" s="52" t="str">
        <f t="shared" si="10"/>
        <v>16日(金)</v>
      </c>
      <c r="J19" s="29" t="s">
        <v>19</v>
      </c>
      <c r="K19" s="52" t="str">
        <f t="shared" si="11"/>
        <v>16日(月)</v>
      </c>
      <c r="L19" s="29"/>
    </row>
    <row r="20" spans="1:12" ht="16.5" customHeight="1">
      <c r="A20" s="52" t="str">
        <f t="shared" si="6"/>
        <v>17日(水)</v>
      </c>
      <c r="B20" s="29"/>
      <c r="C20" s="52" t="str">
        <f t="shared" si="7"/>
        <v>17日(金)</v>
      </c>
      <c r="D20" s="29" t="s">
        <v>19</v>
      </c>
      <c r="E20" s="52" t="str">
        <f t="shared" si="8"/>
        <v>17日(月)</v>
      </c>
      <c r="F20" s="29"/>
      <c r="G20" s="52" t="str">
        <f t="shared" si="9"/>
        <v>17日(水)</v>
      </c>
      <c r="H20" s="29"/>
      <c r="I20" s="52" t="str">
        <f t="shared" si="10"/>
        <v>17日(土)</v>
      </c>
      <c r="J20" s="29" t="s">
        <v>13</v>
      </c>
      <c r="K20" s="52" t="str">
        <f t="shared" si="11"/>
        <v>17日(火)</v>
      </c>
      <c r="L20" s="29" t="s">
        <v>13</v>
      </c>
    </row>
    <row r="21" spans="1:12" ht="16.5" customHeight="1">
      <c r="A21" s="52" t="str">
        <f t="shared" si="6"/>
        <v>18日(木)</v>
      </c>
      <c r="B21" s="29" t="s">
        <v>15</v>
      </c>
      <c r="C21" s="52" t="str">
        <f t="shared" si="7"/>
        <v>18日(土)</v>
      </c>
      <c r="D21" s="29" t="s">
        <v>13</v>
      </c>
      <c r="E21" s="52" t="str">
        <f t="shared" si="8"/>
        <v>18日(火)</v>
      </c>
      <c r="F21" s="29" t="s">
        <v>13</v>
      </c>
      <c r="G21" s="52" t="str">
        <f t="shared" si="9"/>
        <v>18日(木)</v>
      </c>
      <c r="H21" s="29" t="s">
        <v>15</v>
      </c>
      <c r="I21" s="52" t="str">
        <f t="shared" si="10"/>
        <v>18日(日)</v>
      </c>
      <c r="J21" s="29"/>
      <c r="K21" s="52" t="str">
        <f t="shared" si="11"/>
        <v>18日(水)</v>
      </c>
      <c r="L21" s="29"/>
    </row>
    <row r="22" spans="1:12" ht="16.5" customHeight="1">
      <c r="A22" s="52" t="str">
        <f t="shared" si="6"/>
        <v>19日(金)</v>
      </c>
      <c r="B22" s="29" t="s">
        <v>18</v>
      </c>
      <c r="C22" s="52" t="str">
        <f t="shared" si="7"/>
        <v>19日(日)</v>
      </c>
      <c r="D22" s="29"/>
      <c r="E22" s="52" t="str">
        <f t="shared" si="8"/>
        <v>19日(水)</v>
      </c>
      <c r="F22" s="29"/>
      <c r="G22" s="52" t="str">
        <f t="shared" si="9"/>
        <v>19日(金)</v>
      </c>
      <c r="H22" s="29" t="s">
        <v>18</v>
      </c>
      <c r="I22" s="52" t="str">
        <f t="shared" si="10"/>
        <v>19日(月)</v>
      </c>
      <c r="J22" s="29"/>
      <c r="K22" s="52" t="str">
        <f t="shared" si="11"/>
        <v>19日(木)</v>
      </c>
      <c r="L22" s="29" t="s">
        <v>15</v>
      </c>
    </row>
    <row r="23" spans="1:12" ht="16.5" customHeight="1">
      <c r="A23" s="52" t="str">
        <f t="shared" si="6"/>
        <v>20日(土)</v>
      </c>
      <c r="B23" s="29" t="s">
        <v>13</v>
      </c>
      <c r="C23" s="52" t="str">
        <f t="shared" si="7"/>
        <v>20日(月)</v>
      </c>
      <c r="D23" s="29"/>
      <c r="E23" s="52" t="str">
        <f t="shared" si="8"/>
        <v>20日(木)</v>
      </c>
      <c r="F23" s="29" t="s">
        <v>15</v>
      </c>
      <c r="G23" s="52" t="str">
        <f t="shared" si="9"/>
        <v>20日(土)</v>
      </c>
      <c r="H23" s="29" t="s">
        <v>13</v>
      </c>
      <c r="I23" s="52" t="str">
        <f t="shared" si="10"/>
        <v>20日(火)</v>
      </c>
      <c r="J23" s="29" t="s">
        <v>13</v>
      </c>
      <c r="K23" s="52" t="str">
        <f t="shared" si="11"/>
        <v>20日(金)</v>
      </c>
      <c r="L23" s="29" t="s">
        <v>18</v>
      </c>
    </row>
    <row r="24" spans="1:12" ht="16.5" customHeight="1">
      <c r="A24" s="52" t="str">
        <f t="shared" si="6"/>
        <v>21日(日)</v>
      </c>
      <c r="B24" s="29"/>
      <c r="C24" s="52" t="str">
        <f t="shared" si="7"/>
        <v>21日(火)</v>
      </c>
      <c r="D24" s="29" t="s">
        <v>13</v>
      </c>
      <c r="E24" s="52" t="str">
        <f t="shared" si="8"/>
        <v>21日(金)</v>
      </c>
      <c r="F24" s="29" t="s">
        <v>18</v>
      </c>
      <c r="G24" s="52" t="str">
        <f t="shared" si="9"/>
        <v>21日(日)</v>
      </c>
      <c r="H24" s="29"/>
      <c r="I24" s="52" t="str">
        <f t="shared" si="10"/>
        <v>21日(水)</v>
      </c>
      <c r="J24" s="29" t="s">
        <v>2</v>
      </c>
      <c r="K24" s="52" t="str">
        <f t="shared" si="11"/>
        <v>21日(土)</v>
      </c>
      <c r="L24" s="29" t="s">
        <v>13</v>
      </c>
    </row>
    <row r="25" spans="1:12" ht="16.5" customHeight="1">
      <c r="A25" s="52" t="str">
        <f t="shared" si="6"/>
        <v>22日(月)</v>
      </c>
      <c r="B25" s="29" t="s">
        <v>1</v>
      </c>
      <c r="C25" s="52" t="str">
        <f t="shared" si="7"/>
        <v>22日(水)</v>
      </c>
      <c r="D25" s="29" t="s">
        <v>16</v>
      </c>
      <c r="E25" s="52" t="str">
        <f t="shared" si="8"/>
        <v>22日(土)</v>
      </c>
      <c r="F25" s="29" t="s">
        <v>13</v>
      </c>
      <c r="G25" s="52" t="str">
        <f t="shared" si="9"/>
        <v>22日(月)</v>
      </c>
      <c r="H25" s="29" t="s">
        <v>22</v>
      </c>
      <c r="I25" s="52" t="str">
        <f t="shared" si="10"/>
        <v>22日(木)</v>
      </c>
      <c r="J25" s="29"/>
      <c r="K25" s="52" t="str">
        <f t="shared" si="11"/>
        <v>22日(日)</v>
      </c>
      <c r="L25" s="29"/>
    </row>
    <row r="26" spans="1:12" ht="16.5" customHeight="1">
      <c r="A26" s="52" t="str">
        <f t="shared" si="6"/>
        <v>23日(火)</v>
      </c>
      <c r="B26" s="29" t="s">
        <v>13</v>
      </c>
      <c r="C26" s="52" t="str">
        <f t="shared" si="7"/>
        <v>23日(木)</v>
      </c>
      <c r="D26" s="29" t="s">
        <v>2</v>
      </c>
      <c r="E26" s="52" t="str">
        <f t="shared" si="8"/>
        <v>23日(日)</v>
      </c>
      <c r="F26" s="29"/>
      <c r="G26" s="52" t="str">
        <f t="shared" si="9"/>
        <v>23日(火)</v>
      </c>
      <c r="H26" s="29" t="s">
        <v>13</v>
      </c>
      <c r="I26" s="52" t="str">
        <f t="shared" si="10"/>
        <v>23日(金)</v>
      </c>
      <c r="J26" s="29" t="s">
        <v>18</v>
      </c>
      <c r="K26" s="52" t="str">
        <f t="shared" si="11"/>
        <v>23日(月)</v>
      </c>
      <c r="L26" s="29"/>
    </row>
    <row r="27" spans="1:12" ht="16.5" customHeight="1">
      <c r="A27" s="52" t="str">
        <f t="shared" si="6"/>
        <v>24日(水)</v>
      </c>
      <c r="B27" s="29" t="s">
        <v>2</v>
      </c>
      <c r="C27" s="52" t="str">
        <f t="shared" si="7"/>
        <v>24日(金)</v>
      </c>
      <c r="D27" s="29" t="s">
        <v>18</v>
      </c>
      <c r="E27" s="52" t="str">
        <f t="shared" si="8"/>
        <v>24日(月)</v>
      </c>
      <c r="F27" s="29" t="s">
        <v>1</v>
      </c>
      <c r="G27" s="52" t="str">
        <f t="shared" si="9"/>
        <v>24日(水)</v>
      </c>
      <c r="H27" s="29"/>
      <c r="I27" s="52" t="str">
        <f t="shared" si="10"/>
        <v>24日(土)</v>
      </c>
      <c r="J27" s="29" t="s">
        <v>13</v>
      </c>
      <c r="K27" s="52" t="str">
        <f t="shared" si="11"/>
        <v>24日(火)</v>
      </c>
      <c r="L27" s="29" t="s">
        <v>13</v>
      </c>
    </row>
    <row r="28" spans="1:12" ht="16.5" customHeight="1">
      <c r="A28" s="52" t="str">
        <f t="shared" si="6"/>
        <v>25日(木)</v>
      </c>
      <c r="B28" s="29"/>
      <c r="C28" s="52" t="str">
        <f t="shared" si="7"/>
        <v>25日(土)</v>
      </c>
      <c r="D28" s="29" t="s">
        <v>13</v>
      </c>
      <c r="E28" s="52" t="str">
        <f t="shared" si="8"/>
        <v>25日(火)</v>
      </c>
      <c r="F28" s="29" t="s">
        <v>13</v>
      </c>
      <c r="G28" s="52" t="str">
        <f t="shared" si="9"/>
        <v>25日(木)</v>
      </c>
      <c r="H28" s="29" t="s">
        <v>21</v>
      </c>
      <c r="I28" s="52" t="str">
        <f t="shared" si="10"/>
        <v>25日(日)</v>
      </c>
      <c r="J28" s="29"/>
      <c r="K28" s="52" t="str">
        <f t="shared" si="11"/>
        <v>25日(水)</v>
      </c>
      <c r="L28" s="29"/>
    </row>
    <row r="29" spans="1:12" ht="16.5" customHeight="1">
      <c r="A29" s="52" t="str">
        <f t="shared" si="6"/>
        <v>26日(金)</v>
      </c>
      <c r="B29" s="29" t="s">
        <v>19</v>
      </c>
      <c r="C29" s="52" t="str">
        <f t="shared" si="7"/>
        <v>26日(日)</v>
      </c>
      <c r="D29" s="29"/>
      <c r="E29" s="52" t="str">
        <f t="shared" si="8"/>
        <v>26日(水)</v>
      </c>
      <c r="F29" s="29"/>
      <c r="G29" s="52" t="str">
        <f t="shared" si="9"/>
        <v>26日(金)</v>
      </c>
      <c r="H29" s="29" t="s">
        <v>19</v>
      </c>
      <c r="I29" s="52" t="str">
        <f t="shared" si="10"/>
        <v>26日(月)</v>
      </c>
      <c r="J29" s="29" t="s">
        <v>1</v>
      </c>
      <c r="K29" s="52" t="str">
        <f t="shared" si="11"/>
        <v>26日(木)</v>
      </c>
      <c r="L29" s="29" t="s">
        <v>2</v>
      </c>
    </row>
    <row r="30" spans="1:12" ht="16.5" customHeight="1">
      <c r="A30" s="52" t="str">
        <f t="shared" si="6"/>
        <v>27日(土)</v>
      </c>
      <c r="B30" s="29" t="s">
        <v>13</v>
      </c>
      <c r="C30" s="52" t="str">
        <f t="shared" si="7"/>
        <v>27日(月)</v>
      </c>
      <c r="D30" s="29" t="s">
        <v>1</v>
      </c>
      <c r="E30" s="52" t="str">
        <f t="shared" si="8"/>
        <v>27日(木)</v>
      </c>
      <c r="F30" s="29" t="s">
        <v>2</v>
      </c>
      <c r="G30" s="52" t="str">
        <f t="shared" si="9"/>
        <v>27日(土)</v>
      </c>
      <c r="H30" s="29" t="s">
        <v>13</v>
      </c>
      <c r="I30" s="52" t="str">
        <f t="shared" si="10"/>
        <v>27日(火)</v>
      </c>
      <c r="J30" s="29" t="s">
        <v>13</v>
      </c>
      <c r="K30" s="52" t="str">
        <f t="shared" si="11"/>
        <v>27日(金)</v>
      </c>
      <c r="L30" s="29" t="s">
        <v>19</v>
      </c>
    </row>
    <row r="31" spans="1:12" ht="16.5" customHeight="1">
      <c r="A31" s="52" t="str">
        <f t="shared" si="6"/>
        <v>28日(日)</v>
      </c>
      <c r="B31" s="29"/>
      <c r="C31" s="52" t="str">
        <f t="shared" si="7"/>
        <v>28日(火)</v>
      </c>
      <c r="D31" s="29" t="s">
        <v>13</v>
      </c>
      <c r="E31" s="52" t="str">
        <f t="shared" si="8"/>
        <v>28日(金)</v>
      </c>
      <c r="F31" s="29" t="s">
        <v>19</v>
      </c>
      <c r="G31" s="52" t="str">
        <f t="shared" si="9"/>
        <v>28日(日)</v>
      </c>
      <c r="H31" s="29"/>
      <c r="I31" s="52" t="str">
        <f t="shared" si="10"/>
        <v>28日(水)</v>
      </c>
      <c r="J31" s="29"/>
      <c r="K31" s="52" t="str">
        <f t="shared" si="11"/>
        <v>28日(土)</v>
      </c>
      <c r="L31" s="29" t="s">
        <v>13</v>
      </c>
    </row>
    <row r="32" spans="1:12" ht="16.5" customHeight="1">
      <c r="A32" s="52" t="str">
        <f t="shared" si="6"/>
        <v>29日(月)</v>
      </c>
      <c r="B32" s="29"/>
      <c r="C32" s="52" t="str">
        <f t="shared" si="7"/>
        <v>29日(水)</v>
      </c>
      <c r="D32" s="29"/>
      <c r="E32" s="52" t="str">
        <f t="shared" si="8"/>
        <v>29日(土)</v>
      </c>
      <c r="F32" s="29" t="s">
        <v>13</v>
      </c>
      <c r="G32" s="52" t="str">
        <f t="shared" si="9"/>
        <v>29日(月)</v>
      </c>
      <c r="H32" s="29" t="s">
        <v>1</v>
      </c>
      <c r="I32" s="52" t="str">
        <f t="shared" si="10"/>
        <v>29日(木)</v>
      </c>
      <c r="J32" s="29"/>
      <c r="K32" s="52" t="str">
        <f t="shared" si="11"/>
        <v>29日(日)</v>
      </c>
      <c r="L32" s="29"/>
    </row>
    <row r="33" spans="1:12" ht="16.5" customHeight="1" thickBot="1">
      <c r="A33" s="53" t="str">
        <f t="shared" si="6"/>
        <v>30日(火)</v>
      </c>
      <c r="B33" s="29" t="s">
        <v>13</v>
      </c>
      <c r="C33" s="52" t="str">
        <f t="shared" si="7"/>
        <v>30日(木)</v>
      </c>
      <c r="D33" s="29" t="s">
        <v>21</v>
      </c>
      <c r="E33" s="53" t="str">
        <f t="shared" si="8"/>
        <v>30日(日)</v>
      </c>
      <c r="F33" s="30"/>
      <c r="G33" s="52" t="str">
        <f t="shared" si="9"/>
        <v>30日(火)</v>
      </c>
      <c r="H33" s="29" t="s">
        <v>13</v>
      </c>
      <c r="I33" s="52" t="str">
        <f t="shared" si="10"/>
        <v>30日(金)</v>
      </c>
      <c r="J33" s="29" t="s">
        <v>19</v>
      </c>
      <c r="K33" s="53" t="str">
        <f t="shared" si="11"/>
        <v>30日(月)</v>
      </c>
      <c r="L33" s="32" t="s">
        <v>1</v>
      </c>
    </row>
    <row r="34" spans="1:12" ht="16.5" customHeight="1" thickBot="1">
      <c r="A34" s="54"/>
      <c r="C34" s="53" t="str">
        <f t="shared" si="7"/>
        <v>31日(金)</v>
      </c>
      <c r="D34" s="30" t="s">
        <v>19</v>
      </c>
      <c r="E34" s="54"/>
      <c r="G34" s="53" t="str">
        <f t="shared" si="9"/>
        <v>31日(水)</v>
      </c>
      <c r="H34" s="30"/>
      <c r="I34" s="53" t="str">
        <f t="shared" si="10"/>
        <v>31日(土)</v>
      </c>
      <c r="J34" s="29" t="s">
        <v>13</v>
      </c>
      <c r="K34" s="54"/>
    </row>
    <row r="35" spans="1:12" ht="16.5" customHeight="1">
      <c r="A35" s="54"/>
    </row>
    <row r="36" spans="1:12" ht="16.5" customHeight="1"/>
    <row r="37" spans="1:12" ht="16.5" customHeight="1" thickBot="1">
      <c r="G37" s="48">
        <f>A2+1</f>
        <v>2025</v>
      </c>
    </row>
    <row r="38" spans="1:12" ht="16.5" customHeight="1">
      <c r="A38" s="49" t="str">
        <f t="shared" si="4"/>
        <v>日付</v>
      </c>
      <c r="B38" s="50">
        <f>DATE(YEAR($B$3),MONTH(L3)+1,1)</f>
        <v>45566</v>
      </c>
      <c r="C38" s="49" t="str">
        <f t="shared" si="4"/>
        <v>日付</v>
      </c>
      <c r="D38" s="50">
        <f t="shared" ref="D38" si="12">DATE(YEAR($B$3),MONTH(B38)+1,1)</f>
        <v>45597</v>
      </c>
      <c r="E38" s="49" t="str">
        <f t="shared" si="4"/>
        <v>日付</v>
      </c>
      <c r="F38" s="50">
        <f t="shared" ref="F38" si="13">DATE(YEAR($B$3),MONTH(D38)+1,1)</f>
        <v>45627</v>
      </c>
      <c r="G38" s="49" t="str">
        <f t="shared" si="4"/>
        <v>日付</v>
      </c>
      <c r="H38" s="50">
        <f>DATE(YEAR($B$3),MONTH(F38)+1,1)</f>
        <v>45658</v>
      </c>
      <c r="I38" s="49" t="str">
        <f t="shared" si="4"/>
        <v>日付</v>
      </c>
      <c r="J38" s="50">
        <f>DATE(YEAR($B$3)+1,MONTH(H38)+1,1)</f>
        <v>45689</v>
      </c>
      <c r="K38" s="49" t="str">
        <f t="shared" si="4"/>
        <v>日付</v>
      </c>
      <c r="L38" s="50">
        <f>DATE(YEAR($B$3)+1,MONTH(J38)+1,1)</f>
        <v>45717</v>
      </c>
    </row>
    <row r="39" spans="1:12" ht="16.5" customHeight="1">
      <c r="A39" s="52" t="str">
        <f>TEXT(B$38+ROW(A39)-39,"d日(aaa)")</f>
        <v>1日(火)</v>
      </c>
      <c r="B39" s="29" t="s">
        <v>13</v>
      </c>
      <c r="C39" s="52" t="str">
        <f>TEXT(D$38+ROW(C39)-39,"d日(aaa)")</f>
        <v>1日(金)</v>
      </c>
      <c r="D39" s="31" t="s">
        <v>19</v>
      </c>
      <c r="E39" s="52" t="str">
        <f>TEXT(F$38+ROW(E39)-39,"d日(aaa)")</f>
        <v>1日(日)</v>
      </c>
      <c r="F39" s="31"/>
      <c r="G39" s="52" t="str">
        <f>TEXT(H$38+ROW(G39)-39,"d日(aaa)")</f>
        <v>1日(水)</v>
      </c>
      <c r="H39" s="31"/>
      <c r="I39" s="52" t="str">
        <f>TEXT(J$38+ROW(I39)-39,"d日(aaa)")</f>
        <v>1日(土)</v>
      </c>
      <c r="J39" s="29" t="s">
        <v>13</v>
      </c>
      <c r="K39" s="52" t="str">
        <f>TEXT(L$38+ROW(K39)-39,"d日(aaa)")</f>
        <v>1日(土)</v>
      </c>
      <c r="L39" s="29" t="s">
        <v>13</v>
      </c>
    </row>
    <row r="40" spans="1:12" ht="16.5" customHeight="1">
      <c r="A40" s="52" t="str">
        <f t="shared" ref="A40:A69" si="14">TEXT(B$38+ROW(A40)-39,"d日(aaa)")</f>
        <v>2日(水)</v>
      </c>
      <c r="B40" s="29" t="s">
        <v>3</v>
      </c>
      <c r="C40" s="52" t="str">
        <f t="shared" ref="C40:C68" si="15">TEXT(D$38+ROW(C40)-39,"d日(aaa)")</f>
        <v>2日(土)</v>
      </c>
      <c r="D40" s="29" t="s">
        <v>13</v>
      </c>
      <c r="E40" s="52" t="str">
        <f t="shared" ref="E40:E69" si="16">TEXT(F$38+ROW(E40)-39,"d日(aaa)")</f>
        <v>2日(月)</v>
      </c>
      <c r="F40" s="29"/>
      <c r="G40" s="52" t="str">
        <f t="shared" ref="G40:G69" si="17">TEXT(H$38+ROW(G40)-39,"d日(aaa)")</f>
        <v>2日(木)</v>
      </c>
      <c r="H40" s="29"/>
      <c r="I40" s="52" t="str">
        <f t="shared" ref="I40:I66" si="18">TEXT(J$38+ROW(I40)-39,"d日(aaa)")</f>
        <v>2日(日)</v>
      </c>
      <c r="J40" s="29"/>
      <c r="K40" s="52" t="str">
        <f t="shared" ref="K40:K69" si="19">TEXT(L$38+ROW(K40)-39,"d日(aaa)")</f>
        <v>2日(日)</v>
      </c>
      <c r="L40" s="29"/>
    </row>
    <row r="41" spans="1:12" ht="16.5" customHeight="1">
      <c r="A41" s="52" t="str">
        <f t="shared" si="14"/>
        <v>3日(木)</v>
      </c>
      <c r="B41" s="29" t="s">
        <v>15</v>
      </c>
      <c r="C41" s="52" t="str">
        <f t="shared" si="15"/>
        <v>3日(日)</v>
      </c>
      <c r="D41" s="29"/>
      <c r="E41" s="52" t="str">
        <f t="shared" si="16"/>
        <v>3日(火)</v>
      </c>
      <c r="F41" s="29" t="s">
        <v>13</v>
      </c>
      <c r="G41" s="52" t="str">
        <f t="shared" si="17"/>
        <v>3日(金)</v>
      </c>
      <c r="H41" s="29"/>
      <c r="I41" s="52" t="str">
        <f t="shared" si="18"/>
        <v>3日(月)</v>
      </c>
      <c r="J41" s="29" t="s">
        <v>14</v>
      </c>
      <c r="K41" s="52" t="str">
        <f t="shared" si="19"/>
        <v>3日(月)</v>
      </c>
      <c r="L41" s="29" t="s">
        <v>14</v>
      </c>
    </row>
    <row r="42" spans="1:12" ht="16.5" customHeight="1">
      <c r="A42" s="52" t="str">
        <f t="shared" si="14"/>
        <v>4日(金)</v>
      </c>
      <c r="B42" s="29" t="s">
        <v>18</v>
      </c>
      <c r="C42" s="52" t="str">
        <f t="shared" si="15"/>
        <v>4日(月)</v>
      </c>
      <c r="D42" s="29"/>
      <c r="E42" s="52" t="str">
        <f t="shared" si="16"/>
        <v>4日(水)</v>
      </c>
      <c r="F42" s="29" t="s">
        <v>3</v>
      </c>
      <c r="G42" s="52" t="str">
        <f t="shared" si="17"/>
        <v>4日(土)</v>
      </c>
      <c r="H42" s="29" t="s">
        <v>13</v>
      </c>
      <c r="I42" s="52" t="str">
        <f t="shared" si="18"/>
        <v>4日(火)</v>
      </c>
      <c r="J42" s="29" t="s">
        <v>13</v>
      </c>
      <c r="K42" s="52" t="str">
        <f t="shared" si="19"/>
        <v>4日(火)</v>
      </c>
      <c r="L42" s="29" t="s">
        <v>13</v>
      </c>
    </row>
    <row r="43" spans="1:12" ht="16.5" customHeight="1">
      <c r="A43" s="52" t="str">
        <f t="shared" si="14"/>
        <v>5日(土)</v>
      </c>
      <c r="B43" s="29" t="s">
        <v>13</v>
      </c>
      <c r="C43" s="52" t="str">
        <f t="shared" si="15"/>
        <v>5日(火)</v>
      </c>
      <c r="D43" s="29" t="s">
        <v>13</v>
      </c>
      <c r="E43" s="52" t="str">
        <f t="shared" si="16"/>
        <v>5日(木)</v>
      </c>
      <c r="F43" s="29" t="s">
        <v>15</v>
      </c>
      <c r="G43" s="52" t="str">
        <f t="shared" si="17"/>
        <v>5日(日)</v>
      </c>
      <c r="H43" s="29"/>
      <c r="I43" s="52" t="str">
        <f t="shared" si="18"/>
        <v>5日(水)</v>
      </c>
      <c r="J43" s="29" t="s">
        <v>3</v>
      </c>
      <c r="K43" s="52" t="str">
        <f t="shared" si="19"/>
        <v>5日(水)</v>
      </c>
      <c r="L43" s="29" t="s">
        <v>3</v>
      </c>
    </row>
    <row r="44" spans="1:12" ht="16.5" customHeight="1">
      <c r="A44" s="52" t="str">
        <f t="shared" si="14"/>
        <v>6日(日)</v>
      </c>
      <c r="B44" s="29"/>
      <c r="C44" s="52" t="str">
        <f t="shared" si="15"/>
        <v>6日(水)</v>
      </c>
      <c r="D44" s="29" t="s">
        <v>3</v>
      </c>
      <c r="E44" s="52" t="str">
        <f t="shared" si="16"/>
        <v>6日(金)</v>
      </c>
      <c r="F44" s="29" t="s">
        <v>18</v>
      </c>
      <c r="G44" s="52" t="str">
        <f t="shared" si="17"/>
        <v>6日(月)</v>
      </c>
      <c r="H44" s="29" t="s">
        <v>14</v>
      </c>
      <c r="I44" s="52" t="str">
        <f t="shared" si="18"/>
        <v>6日(木)</v>
      </c>
      <c r="J44" s="29" t="s">
        <v>15</v>
      </c>
      <c r="K44" s="52" t="str">
        <f t="shared" si="19"/>
        <v>6日(木)</v>
      </c>
      <c r="L44" s="29" t="s">
        <v>15</v>
      </c>
    </row>
    <row r="45" spans="1:12" ht="16.5" customHeight="1">
      <c r="A45" s="52" t="str">
        <f t="shared" si="14"/>
        <v>7日(月)</v>
      </c>
      <c r="B45" s="29" t="s">
        <v>14</v>
      </c>
      <c r="C45" s="52" t="str">
        <f t="shared" si="15"/>
        <v>7日(木)</v>
      </c>
      <c r="D45" s="29" t="s">
        <v>15</v>
      </c>
      <c r="E45" s="52" t="str">
        <f t="shared" si="16"/>
        <v>7日(土)</v>
      </c>
      <c r="F45" s="29" t="s">
        <v>13</v>
      </c>
      <c r="G45" s="52" t="str">
        <f t="shared" si="17"/>
        <v>7日(火)</v>
      </c>
      <c r="H45" s="29" t="s">
        <v>13</v>
      </c>
      <c r="I45" s="52" t="str">
        <f t="shared" si="18"/>
        <v>7日(金)</v>
      </c>
      <c r="J45" s="29" t="s">
        <v>18</v>
      </c>
      <c r="K45" s="52" t="str">
        <f t="shared" si="19"/>
        <v>7日(金)</v>
      </c>
      <c r="L45" s="29" t="s">
        <v>18</v>
      </c>
    </row>
    <row r="46" spans="1:12" ht="16.5" customHeight="1">
      <c r="A46" s="52" t="str">
        <f t="shared" si="14"/>
        <v>8日(火)</v>
      </c>
      <c r="B46" s="29" t="s">
        <v>13</v>
      </c>
      <c r="C46" s="52" t="str">
        <f t="shared" si="15"/>
        <v>8日(金)</v>
      </c>
      <c r="D46" s="29" t="s">
        <v>18</v>
      </c>
      <c r="E46" s="52" t="str">
        <f t="shared" si="16"/>
        <v>8日(日)</v>
      </c>
      <c r="F46" s="29"/>
      <c r="G46" s="52" t="str">
        <f t="shared" si="17"/>
        <v>8日(水)</v>
      </c>
      <c r="H46" s="29" t="s">
        <v>3</v>
      </c>
      <c r="I46" s="52" t="str">
        <f t="shared" si="18"/>
        <v>8日(土)</v>
      </c>
      <c r="J46" s="29" t="s">
        <v>13</v>
      </c>
      <c r="K46" s="52" t="str">
        <f t="shared" si="19"/>
        <v>8日(土)</v>
      </c>
      <c r="L46" s="29" t="s">
        <v>13</v>
      </c>
    </row>
    <row r="47" spans="1:12" ht="16.5" customHeight="1">
      <c r="A47" s="52" t="str">
        <f t="shared" si="14"/>
        <v>9日(水)</v>
      </c>
      <c r="B47" s="29" t="s">
        <v>20</v>
      </c>
      <c r="C47" s="52" t="str">
        <f t="shared" si="15"/>
        <v>9日(土)</v>
      </c>
      <c r="D47" s="29" t="s">
        <v>13</v>
      </c>
      <c r="E47" s="52" t="str">
        <f t="shared" si="16"/>
        <v>9日(月)</v>
      </c>
      <c r="F47" s="29" t="s">
        <v>14</v>
      </c>
      <c r="G47" s="52" t="str">
        <f t="shared" si="17"/>
        <v>9日(木)</v>
      </c>
      <c r="H47" s="29" t="s">
        <v>15</v>
      </c>
      <c r="I47" s="52" t="str">
        <f t="shared" si="18"/>
        <v>9日(日)</v>
      </c>
      <c r="J47" s="29"/>
      <c r="K47" s="52" t="str">
        <f t="shared" si="19"/>
        <v>9日(日)</v>
      </c>
      <c r="L47" s="29"/>
    </row>
    <row r="48" spans="1:12" ht="16.5" customHeight="1">
      <c r="A48" s="52" t="str">
        <f t="shared" si="14"/>
        <v>10日(木)</v>
      </c>
      <c r="B48" s="29"/>
      <c r="C48" s="52" t="str">
        <f t="shared" si="15"/>
        <v>10日(日)</v>
      </c>
      <c r="D48" s="29"/>
      <c r="E48" s="52" t="str">
        <f t="shared" si="16"/>
        <v>10日(火)</v>
      </c>
      <c r="F48" s="29" t="s">
        <v>13</v>
      </c>
      <c r="G48" s="52" t="str">
        <f t="shared" si="17"/>
        <v>10日(金)</v>
      </c>
      <c r="H48" s="29" t="s">
        <v>18</v>
      </c>
      <c r="I48" s="52" t="str">
        <f t="shared" si="18"/>
        <v>10日(月)</v>
      </c>
      <c r="J48" s="29"/>
      <c r="K48" s="52" t="str">
        <f t="shared" si="19"/>
        <v>10日(月)</v>
      </c>
      <c r="L48" s="29"/>
    </row>
    <row r="49" spans="1:12" ht="16.5" customHeight="1">
      <c r="A49" s="52" t="str">
        <f t="shared" si="14"/>
        <v>11日(金)</v>
      </c>
      <c r="B49" s="29" t="s">
        <v>19</v>
      </c>
      <c r="C49" s="52" t="str">
        <f t="shared" si="15"/>
        <v>11日(月)</v>
      </c>
      <c r="D49" s="29" t="s">
        <v>14</v>
      </c>
      <c r="E49" s="52" t="str">
        <f t="shared" si="16"/>
        <v>11日(水)</v>
      </c>
      <c r="F49" s="29" t="s">
        <v>20</v>
      </c>
      <c r="G49" s="52" t="str">
        <f t="shared" si="17"/>
        <v>11日(土)</v>
      </c>
      <c r="H49" s="29" t="s">
        <v>13</v>
      </c>
      <c r="I49" s="52" t="str">
        <f t="shared" si="18"/>
        <v>11日(火)</v>
      </c>
      <c r="J49" s="29" t="s">
        <v>13</v>
      </c>
      <c r="K49" s="52" t="str">
        <f t="shared" si="19"/>
        <v>11日(火)</v>
      </c>
      <c r="L49" s="29" t="s">
        <v>13</v>
      </c>
    </row>
    <row r="50" spans="1:12" ht="16.5" customHeight="1">
      <c r="A50" s="52" t="str">
        <f t="shared" si="14"/>
        <v>12日(土)</v>
      </c>
      <c r="B50" s="29" t="s">
        <v>13</v>
      </c>
      <c r="C50" s="52" t="str">
        <f t="shared" si="15"/>
        <v>12日(火)</v>
      </c>
      <c r="D50" s="29" t="s">
        <v>13</v>
      </c>
      <c r="E50" s="52" t="str">
        <f t="shared" si="16"/>
        <v>12日(木)</v>
      </c>
      <c r="F50" s="29"/>
      <c r="G50" s="52" t="str">
        <f t="shared" si="17"/>
        <v>12日(日)</v>
      </c>
      <c r="H50" s="29"/>
      <c r="I50" s="52" t="str">
        <f t="shared" si="18"/>
        <v>12日(水)</v>
      </c>
      <c r="J50" s="29" t="s">
        <v>20</v>
      </c>
      <c r="K50" s="52" t="str">
        <f t="shared" si="19"/>
        <v>12日(水)</v>
      </c>
      <c r="L50" s="29"/>
    </row>
    <row r="51" spans="1:12" ht="16.5" customHeight="1">
      <c r="A51" s="52" t="str">
        <f t="shared" si="14"/>
        <v>13日(日)</v>
      </c>
      <c r="B51" s="29"/>
      <c r="C51" s="52" t="str">
        <f t="shared" si="15"/>
        <v>13日(水)</v>
      </c>
      <c r="D51" s="29"/>
      <c r="E51" s="52" t="str">
        <f t="shared" si="16"/>
        <v>13日(金)</v>
      </c>
      <c r="F51" s="29" t="s">
        <v>19</v>
      </c>
      <c r="G51" s="52" t="str">
        <f t="shared" si="17"/>
        <v>13日(月)</v>
      </c>
      <c r="H51" s="29"/>
      <c r="I51" s="52" t="str">
        <f t="shared" si="18"/>
        <v>13日(木)</v>
      </c>
      <c r="J51" s="29" t="s">
        <v>2</v>
      </c>
      <c r="K51" s="52" t="str">
        <f t="shared" si="19"/>
        <v>13日(木)</v>
      </c>
      <c r="L51" s="29" t="s">
        <v>24</v>
      </c>
    </row>
    <row r="52" spans="1:12" ht="16.5" customHeight="1">
      <c r="A52" s="52" t="str">
        <f t="shared" si="14"/>
        <v>14日(月)</v>
      </c>
      <c r="B52" s="29"/>
      <c r="C52" s="52" t="str">
        <f t="shared" si="15"/>
        <v>14日(木)</v>
      </c>
      <c r="D52" s="29" t="s">
        <v>23</v>
      </c>
      <c r="E52" s="52" t="str">
        <f t="shared" si="16"/>
        <v>14日(土)</v>
      </c>
      <c r="F52" s="29" t="s">
        <v>13</v>
      </c>
      <c r="G52" s="52" t="str">
        <f t="shared" si="17"/>
        <v>14日(火)</v>
      </c>
      <c r="H52" s="29" t="s">
        <v>13</v>
      </c>
      <c r="I52" s="52" t="str">
        <f t="shared" si="18"/>
        <v>14日(金)</v>
      </c>
      <c r="J52" s="29" t="s">
        <v>19</v>
      </c>
      <c r="K52" s="52" t="str">
        <f t="shared" si="19"/>
        <v>14日(金)</v>
      </c>
      <c r="L52" s="29" t="s">
        <v>19</v>
      </c>
    </row>
    <row r="53" spans="1:12" ht="16.5" customHeight="1">
      <c r="A53" s="52" t="str">
        <f t="shared" si="14"/>
        <v>15日(火)</v>
      </c>
      <c r="B53" s="29" t="s">
        <v>13</v>
      </c>
      <c r="C53" s="52" t="str">
        <f t="shared" si="15"/>
        <v>15日(金)</v>
      </c>
      <c r="D53" s="29" t="s">
        <v>19</v>
      </c>
      <c r="E53" s="52" t="str">
        <f t="shared" si="16"/>
        <v>15日(日)</v>
      </c>
      <c r="F53" s="29"/>
      <c r="G53" s="52" t="str">
        <f t="shared" si="17"/>
        <v>15日(水)</v>
      </c>
      <c r="H53" s="29" t="s">
        <v>2</v>
      </c>
      <c r="I53" s="52" t="str">
        <f t="shared" si="18"/>
        <v>15日(土)</v>
      </c>
      <c r="J53" s="29" t="s">
        <v>13</v>
      </c>
      <c r="K53" s="52" t="str">
        <f t="shared" si="19"/>
        <v>15日(土)</v>
      </c>
      <c r="L53" s="29" t="s">
        <v>13</v>
      </c>
    </row>
    <row r="54" spans="1:12" ht="16.5" customHeight="1">
      <c r="A54" s="52" t="str">
        <f t="shared" si="14"/>
        <v>16日(水)</v>
      </c>
      <c r="B54" s="29"/>
      <c r="C54" s="52" t="str">
        <f t="shared" si="15"/>
        <v>16日(土)</v>
      </c>
      <c r="D54" s="29" t="s">
        <v>13</v>
      </c>
      <c r="E54" s="52" t="str">
        <f t="shared" si="16"/>
        <v>16日(月)</v>
      </c>
      <c r="F54" s="29"/>
      <c r="G54" s="52" t="str">
        <f t="shared" si="17"/>
        <v>16日(木)</v>
      </c>
      <c r="H54" s="29"/>
      <c r="I54" s="52" t="str">
        <f t="shared" si="18"/>
        <v>16日(日)</v>
      </c>
      <c r="J54" s="29"/>
      <c r="K54" s="52" t="str">
        <f t="shared" si="19"/>
        <v>16日(日)</v>
      </c>
      <c r="L54" s="29"/>
    </row>
    <row r="55" spans="1:12" ht="16.5" customHeight="1">
      <c r="A55" s="52" t="str">
        <f t="shared" si="14"/>
        <v>17日(木)</v>
      </c>
      <c r="B55" s="29" t="s">
        <v>15</v>
      </c>
      <c r="C55" s="52" t="str">
        <f t="shared" si="15"/>
        <v>17日(日)</v>
      </c>
      <c r="D55" s="29"/>
      <c r="E55" s="52" t="str">
        <f t="shared" si="16"/>
        <v>17日(火)</v>
      </c>
      <c r="F55" s="29" t="s">
        <v>13</v>
      </c>
      <c r="G55" s="52" t="str">
        <f t="shared" si="17"/>
        <v>17日(金)</v>
      </c>
      <c r="H55" s="29" t="s">
        <v>19</v>
      </c>
      <c r="I55" s="52" t="str">
        <f t="shared" si="18"/>
        <v>17日(月)</v>
      </c>
      <c r="J55" s="29"/>
      <c r="K55" s="52" t="str">
        <f t="shared" si="19"/>
        <v>17日(月)</v>
      </c>
      <c r="L55" s="29"/>
    </row>
    <row r="56" spans="1:12" ht="16.5" customHeight="1">
      <c r="A56" s="52" t="str">
        <f t="shared" si="14"/>
        <v>18日(金)</v>
      </c>
      <c r="B56" s="29" t="s">
        <v>18</v>
      </c>
      <c r="C56" s="52" t="str">
        <f t="shared" si="15"/>
        <v>18日(月)</v>
      </c>
      <c r="D56" s="29"/>
      <c r="E56" s="52" t="str">
        <f t="shared" si="16"/>
        <v>18日(水)</v>
      </c>
      <c r="F56" s="29" t="s">
        <v>2</v>
      </c>
      <c r="G56" s="52" t="str">
        <f t="shared" si="17"/>
        <v>18日(土)</v>
      </c>
      <c r="H56" s="29" t="s">
        <v>13</v>
      </c>
      <c r="I56" s="52" t="str">
        <f t="shared" si="18"/>
        <v>18日(火)</v>
      </c>
      <c r="J56" s="29" t="s">
        <v>13</v>
      </c>
      <c r="K56" s="52" t="str">
        <f t="shared" si="19"/>
        <v>18日(火)</v>
      </c>
      <c r="L56" s="29" t="s">
        <v>13</v>
      </c>
    </row>
    <row r="57" spans="1:12" ht="16.5" customHeight="1">
      <c r="A57" s="52" t="str">
        <f t="shared" si="14"/>
        <v>19日(土)</v>
      </c>
      <c r="B57" s="29" t="s">
        <v>13</v>
      </c>
      <c r="C57" s="52" t="str">
        <f t="shared" si="15"/>
        <v>19日(火)</v>
      </c>
      <c r="D57" s="29" t="s">
        <v>13</v>
      </c>
      <c r="E57" s="52" t="str">
        <f t="shared" si="16"/>
        <v>19日(木)</v>
      </c>
      <c r="F57" s="29" t="s">
        <v>15</v>
      </c>
      <c r="G57" s="52" t="str">
        <f t="shared" si="17"/>
        <v>19日(日)</v>
      </c>
      <c r="H57" s="29"/>
      <c r="I57" s="52" t="str">
        <f t="shared" si="18"/>
        <v>19日(水)</v>
      </c>
      <c r="J57" s="29"/>
      <c r="K57" s="52" t="str">
        <f t="shared" si="19"/>
        <v>19日(水)</v>
      </c>
      <c r="L57" s="29"/>
    </row>
    <row r="58" spans="1:12" ht="16.5" customHeight="1">
      <c r="A58" s="52" t="str">
        <f t="shared" si="14"/>
        <v>20日(日)</v>
      </c>
      <c r="B58" s="29"/>
      <c r="C58" s="52" t="str">
        <f t="shared" si="15"/>
        <v>20日(水)</v>
      </c>
      <c r="D58" s="29"/>
      <c r="E58" s="52" t="str">
        <f t="shared" si="16"/>
        <v>20日(金)</v>
      </c>
      <c r="F58" s="29" t="s">
        <v>18</v>
      </c>
      <c r="G58" s="52" t="str">
        <f t="shared" si="17"/>
        <v>20日(月)</v>
      </c>
      <c r="H58" s="29"/>
      <c r="I58" s="52" t="str">
        <f t="shared" si="18"/>
        <v>20日(木)</v>
      </c>
      <c r="J58" s="29" t="s">
        <v>15</v>
      </c>
      <c r="K58" s="52" t="str">
        <f t="shared" si="19"/>
        <v>20日(木)</v>
      </c>
      <c r="L58" s="29"/>
    </row>
    <row r="59" spans="1:12" ht="16.5" customHeight="1">
      <c r="A59" s="52" t="str">
        <f t="shared" si="14"/>
        <v>21日(月)</v>
      </c>
      <c r="B59" s="29"/>
      <c r="C59" s="52" t="str">
        <f t="shared" si="15"/>
        <v>21日(木)</v>
      </c>
      <c r="D59" s="29" t="s">
        <v>15</v>
      </c>
      <c r="E59" s="52" t="str">
        <f t="shared" si="16"/>
        <v>21日(土)</v>
      </c>
      <c r="F59" s="29" t="s">
        <v>13</v>
      </c>
      <c r="G59" s="52" t="str">
        <f t="shared" si="17"/>
        <v>21日(火)</v>
      </c>
      <c r="H59" s="29" t="s">
        <v>13</v>
      </c>
      <c r="I59" s="52" t="str">
        <f t="shared" si="18"/>
        <v>21日(金)</v>
      </c>
      <c r="J59" s="29" t="s">
        <v>18</v>
      </c>
      <c r="K59" s="52" t="str">
        <f t="shared" si="19"/>
        <v>21日(金)</v>
      </c>
      <c r="L59" s="29" t="s">
        <v>18</v>
      </c>
    </row>
    <row r="60" spans="1:12" ht="16.5" customHeight="1">
      <c r="A60" s="52" t="str">
        <f t="shared" si="14"/>
        <v>22日(火)</v>
      </c>
      <c r="B60" s="29" t="s">
        <v>13</v>
      </c>
      <c r="C60" s="52" t="str">
        <f t="shared" si="15"/>
        <v>22日(金)</v>
      </c>
      <c r="D60" s="29" t="s">
        <v>18</v>
      </c>
      <c r="E60" s="52" t="str">
        <f t="shared" si="16"/>
        <v>22日(日)</v>
      </c>
      <c r="F60" s="29"/>
      <c r="G60" s="52" t="str">
        <f t="shared" si="17"/>
        <v>22日(水)</v>
      </c>
      <c r="H60" s="29"/>
      <c r="I60" s="52" t="str">
        <f t="shared" si="18"/>
        <v>22日(土)</v>
      </c>
      <c r="J60" s="29" t="s">
        <v>13</v>
      </c>
      <c r="K60" s="52" t="str">
        <f t="shared" si="19"/>
        <v>22日(土)</v>
      </c>
      <c r="L60" s="29" t="s">
        <v>13</v>
      </c>
    </row>
    <row r="61" spans="1:12" ht="16.5" customHeight="1">
      <c r="A61" s="52" t="str">
        <f t="shared" si="14"/>
        <v>23日(水)</v>
      </c>
      <c r="B61" s="29" t="s">
        <v>16</v>
      </c>
      <c r="C61" s="52" t="str">
        <f t="shared" si="15"/>
        <v>23日(土)</v>
      </c>
      <c r="D61" s="29" t="s">
        <v>13</v>
      </c>
      <c r="E61" s="52" t="str">
        <f t="shared" si="16"/>
        <v>23日(月)</v>
      </c>
      <c r="F61" s="29"/>
      <c r="G61" s="52" t="str">
        <f t="shared" si="17"/>
        <v>23日(木)</v>
      </c>
      <c r="H61" s="29" t="s">
        <v>15</v>
      </c>
      <c r="I61" s="52" t="str">
        <f t="shared" si="18"/>
        <v>23日(日)</v>
      </c>
      <c r="J61" s="29"/>
      <c r="K61" s="52" t="str">
        <f t="shared" si="19"/>
        <v>23日(日)</v>
      </c>
      <c r="L61" s="29"/>
    </row>
    <row r="62" spans="1:12" ht="16.5" customHeight="1">
      <c r="A62" s="52" t="str">
        <f t="shared" si="14"/>
        <v>24日(木)</v>
      </c>
      <c r="B62" s="29" t="s">
        <v>2</v>
      </c>
      <c r="C62" s="52" t="str">
        <f t="shared" si="15"/>
        <v>24日(日)</v>
      </c>
      <c r="D62" s="29"/>
      <c r="E62" s="52" t="str">
        <f t="shared" si="16"/>
        <v>24日(火)</v>
      </c>
      <c r="F62" s="29" t="s">
        <v>13</v>
      </c>
      <c r="G62" s="52" t="str">
        <f t="shared" si="17"/>
        <v>24日(金)</v>
      </c>
      <c r="H62" s="29" t="s">
        <v>18</v>
      </c>
      <c r="I62" s="52" t="str">
        <f t="shared" si="18"/>
        <v>24日(月)</v>
      </c>
      <c r="J62" s="29"/>
      <c r="K62" s="52" t="str">
        <f t="shared" si="19"/>
        <v>24日(月)</v>
      </c>
      <c r="L62" s="29"/>
    </row>
    <row r="63" spans="1:12" ht="16.5" customHeight="1">
      <c r="A63" s="52" t="str">
        <f t="shared" si="14"/>
        <v>25日(金)</v>
      </c>
      <c r="B63" s="29" t="s">
        <v>19</v>
      </c>
      <c r="C63" s="52" t="str">
        <f t="shared" si="15"/>
        <v>25日(月)</v>
      </c>
      <c r="D63" s="29" t="s">
        <v>1</v>
      </c>
      <c r="E63" s="52" t="str">
        <f t="shared" si="16"/>
        <v>25日(水)</v>
      </c>
      <c r="F63" s="29" t="s">
        <v>1</v>
      </c>
      <c r="G63" s="52" t="str">
        <f t="shared" si="17"/>
        <v>25日(土)</v>
      </c>
      <c r="H63" s="29" t="s">
        <v>13</v>
      </c>
      <c r="I63" s="52" t="str">
        <f t="shared" si="18"/>
        <v>25日(火)</v>
      </c>
      <c r="J63" s="29" t="s">
        <v>13</v>
      </c>
      <c r="K63" s="52" t="str">
        <f t="shared" si="19"/>
        <v>25日(火)</v>
      </c>
      <c r="L63" s="29" t="s">
        <v>13</v>
      </c>
    </row>
    <row r="64" spans="1:12" ht="16.5" customHeight="1">
      <c r="A64" s="52" t="str">
        <f t="shared" si="14"/>
        <v>26日(土)</v>
      </c>
      <c r="B64" s="29" t="s">
        <v>13</v>
      </c>
      <c r="C64" s="52" t="str">
        <f t="shared" si="15"/>
        <v>26日(火)</v>
      </c>
      <c r="D64" s="29" t="s">
        <v>13</v>
      </c>
      <c r="E64" s="52" t="str">
        <f t="shared" si="16"/>
        <v>26日(木)</v>
      </c>
      <c r="F64" s="29"/>
      <c r="G64" s="52" t="str">
        <f t="shared" si="17"/>
        <v>26日(日)</v>
      </c>
      <c r="H64" s="29"/>
      <c r="I64" s="52" t="str">
        <f t="shared" si="18"/>
        <v>26日(水)</v>
      </c>
      <c r="J64" s="29" t="s">
        <v>1</v>
      </c>
      <c r="K64" s="52" t="str">
        <f t="shared" si="19"/>
        <v>26日(水)</v>
      </c>
      <c r="L64" s="29"/>
    </row>
    <row r="65" spans="1:12" ht="16.5" customHeight="1">
      <c r="A65" s="52" t="str">
        <f t="shared" si="14"/>
        <v>27日(日)</v>
      </c>
      <c r="B65" s="29"/>
      <c r="C65" s="52" t="str">
        <f t="shared" si="15"/>
        <v>27日(水)</v>
      </c>
      <c r="D65" s="29"/>
      <c r="E65" s="52" t="str">
        <f t="shared" si="16"/>
        <v>27日(金)</v>
      </c>
      <c r="F65" s="29" t="s">
        <v>19</v>
      </c>
      <c r="G65" s="52" t="str">
        <f t="shared" si="17"/>
        <v>27日(月)</v>
      </c>
      <c r="H65" s="29" t="s">
        <v>1</v>
      </c>
      <c r="I65" s="52" t="str">
        <f t="shared" si="18"/>
        <v>27日(木)</v>
      </c>
      <c r="J65" s="29"/>
      <c r="K65" s="52" t="str">
        <f t="shared" si="19"/>
        <v>27日(木)</v>
      </c>
      <c r="L65" s="29" t="s">
        <v>15</v>
      </c>
    </row>
    <row r="66" spans="1:12" ht="16.5" customHeight="1" thickBot="1">
      <c r="A66" s="52" t="str">
        <f t="shared" si="14"/>
        <v>28日(月)</v>
      </c>
      <c r="B66" s="29" t="s">
        <v>1</v>
      </c>
      <c r="C66" s="52" t="str">
        <f t="shared" si="15"/>
        <v>28日(木)</v>
      </c>
      <c r="D66" s="29" t="s">
        <v>22</v>
      </c>
      <c r="E66" s="52" t="str">
        <f t="shared" si="16"/>
        <v>28日(土)</v>
      </c>
      <c r="F66" s="29" t="s">
        <v>13</v>
      </c>
      <c r="G66" s="52" t="str">
        <f t="shared" si="17"/>
        <v>28日(火)</v>
      </c>
      <c r="H66" s="29" t="s">
        <v>13</v>
      </c>
      <c r="I66" s="55" t="str">
        <f t="shared" si="18"/>
        <v>28日(金)</v>
      </c>
      <c r="J66" s="37" t="s">
        <v>19</v>
      </c>
      <c r="K66" s="52" t="str">
        <f t="shared" si="19"/>
        <v>28日(金)</v>
      </c>
      <c r="L66" s="29" t="s">
        <v>19</v>
      </c>
    </row>
    <row r="67" spans="1:12" ht="16.5" customHeight="1">
      <c r="A67" s="52" t="str">
        <f t="shared" si="14"/>
        <v>29日(火)</v>
      </c>
      <c r="B67" s="29" t="s">
        <v>13</v>
      </c>
      <c r="C67" s="52" t="str">
        <f t="shared" si="15"/>
        <v>29日(金)</v>
      </c>
      <c r="D67" s="29" t="s">
        <v>19</v>
      </c>
      <c r="E67" s="52" t="str">
        <f t="shared" si="16"/>
        <v>29日(日)</v>
      </c>
      <c r="F67" s="29"/>
      <c r="G67" s="52" t="str">
        <f t="shared" si="17"/>
        <v>29日(水)</v>
      </c>
      <c r="H67" s="29"/>
      <c r="I67" s="56"/>
      <c r="J67" s="39"/>
      <c r="K67" s="52" t="str">
        <f t="shared" si="19"/>
        <v>29日(土)</v>
      </c>
      <c r="L67" s="29" t="s">
        <v>13</v>
      </c>
    </row>
    <row r="68" spans="1:12" ht="16.5" customHeight="1" thickBot="1">
      <c r="A68" s="52" t="str">
        <f t="shared" si="14"/>
        <v>30日(水)</v>
      </c>
      <c r="B68" s="29"/>
      <c r="C68" s="53" t="str">
        <f t="shared" si="15"/>
        <v>30日(土)</v>
      </c>
      <c r="D68" s="29" t="s">
        <v>13</v>
      </c>
      <c r="E68" s="52" t="str">
        <f t="shared" si="16"/>
        <v>30日(月)</v>
      </c>
      <c r="F68" s="29"/>
      <c r="G68" s="52" t="str">
        <f t="shared" si="17"/>
        <v>30日(木)</v>
      </c>
      <c r="H68" s="29"/>
      <c r="I68" s="54"/>
      <c r="J68" s="51"/>
      <c r="K68" s="52" t="str">
        <f t="shared" si="19"/>
        <v>30日(日)</v>
      </c>
      <c r="L68" s="29"/>
    </row>
    <row r="69" spans="1:12" ht="16.5" customHeight="1" thickBot="1">
      <c r="A69" s="53" t="str">
        <f t="shared" si="14"/>
        <v>31日(木)</v>
      </c>
      <c r="B69" s="30"/>
      <c r="C69" s="54"/>
      <c r="E69" s="53" t="str">
        <f t="shared" si="16"/>
        <v>31日(火)</v>
      </c>
      <c r="F69" s="29" t="s">
        <v>13</v>
      </c>
      <c r="G69" s="53" t="str">
        <f t="shared" si="17"/>
        <v>31日(金)</v>
      </c>
      <c r="H69" s="32" t="s">
        <v>19</v>
      </c>
      <c r="I69" s="54"/>
      <c r="K69" s="53" t="str">
        <f t="shared" si="19"/>
        <v>31日(月)</v>
      </c>
      <c r="L69" s="32" t="s">
        <v>1</v>
      </c>
    </row>
  </sheetData>
  <phoneticPr fontId="1"/>
  <conditionalFormatting sqref="B4:B33">
    <cfRule type="cellIs" dxfId="5461" priority="176" operator="equal">
      <formula>"プラ製品"</formula>
    </cfRule>
    <cfRule type="cellIs" dxfId="5460" priority="3065" operator="equal">
      <formula>"あきビン"</formula>
    </cfRule>
    <cfRule type="cellIs" dxfId="5459" priority="3066" operator="equal">
      <formula>"段ボール・プラ容器"</formula>
    </cfRule>
    <cfRule type="cellIs" dxfId="5458" priority="3067" operator="equal">
      <formula>"紙類"</formula>
    </cfRule>
    <cfRule type="cellIs" dxfId="5457" priority="3068" operator="equal">
      <formula>"プラ容器"</formula>
    </cfRule>
    <cfRule type="cellIs" dxfId="5456" priority="3069" operator="equal">
      <formula>"燃やせるごみ"</formula>
    </cfRule>
  </conditionalFormatting>
  <conditionalFormatting sqref="B4:B33">
    <cfRule type="cellIs" dxfId="5455" priority="3059" operator="equal">
      <formula>"あきビン・廃食油"</formula>
    </cfRule>
    <cfRule type="cellIs" dxfId="5454" priority="3060" operator="equal">
      <formula>"乾電池・蛍光管・埋立ごみ"</formula>
    </cfRule>
    <cfRule type="cellIs" dxfId="5453" priority="3061" operator="equal">
      <formula>"粗大ごみ"</formula>
    </cfRule>
    <cfRule type="cellIs" dxfId="5452" priority="3062" operator="equal">
      <formula>"ペットボトル"</formula>
    </cfRule>
    <cfRule type="cellIs" dxfId="5451" priority="3063" operator="equal">
      <formula>"金属類・大型プラスチック"</formula>
    </cfRule>
    <cfRule type="cellIs" dxfId="5450" priority="3064" operator="equal">
      <formula>"あき缶"</formula>
    </cfRule>
  </conditionalFormatting>
  <conditionalFormatting sqref="J68">
    <cfRule type="cellIs" dxfId="5449" priority="3010" operator="equal">
      <formula>"あきビン"</formula>
    </cfRule>
    <cfRule type="cellIs" dxfId="5448" priority="3011" operator="equal">
      <formula>"段ボ・プラ容器"</formula>
    </cfRule>
    <cfRule type="cellIs" dxfId="5447" priority="3012" operator="equal">
      <formula>"古紙"</formula>
    </cfRule>
    <cfRule type="cellIs" dxfId="5446" priority="3013" operator="equal">
      <formula>"プラ容器のみ"</formula>
    </cfRule>
    <cfRule type="cellIs" dxfId="5445" priority="3014" operator="equal">
      <formula>"燃えるごみ"</formula>
    </cfRule>
  </conditionalFormatting>
  <conditionalFormatting sqref="J68">
    <cfRule type="cellIs" dxfId="5444" priority="3004" operator="equal">
      <formula>"ビン・廃食油"</formula>
    </cfRule>
    <cfRule type="cellIs" dxfId="5443" priority="3005" operator="equal">
      <formula>"電池・蛍光・埋立"</formula>
    </cfRule>
    <cfRule type="cellIs" dxfId="5442" priority="3006" operator="equal">
      <formula>"粗大ごみ"</formula>
    </cfRule>
    <cfRule type="cellIs" dxfId="5441" priority="3007" operator="equal">
      <formula>"ペットボトル"</formula>
    </cfRule>
    <cfRule type="cellIs" dxfId="5440" priority="3008" operator="equal">
      <formula>"金属・大型プラ"</formula>
    </cfRule>
    <cfRule type="cellIs" dxfId="5439" priority="3009" operator="equal">
      <formula>"あき缶"</formula>
    </cfRule>
  </conditionalFormatting>
  <conditionalFormatting sqref="D4:D34">
    <cfRule type="cellIs" dxfId="5438" priority="77" operator="equal">
      <formula>"プラ製品"</formula>
    </cfRule>
    <cfRule type="cellIs" dxfId="5437" priority="84" operator="equal">
      <formula>"あきビン"</formula>
    </cfRule>
    <cfRule type="cellIs" dxfId="5436" priority="85" operator="equal">
      <formula>"段ボール・プラ容器"</formula>
    </cfRule>
    <cfRule type="cellIs" dxfId="5435" priority="86" operator="equal">
      <formula>"紙類"</formula>
    </cfRule>
    <cfRule type="cellIs" dxfId="5434" priority="87" operator="equal">
      <formula>"プラ容器"</formula>
    </cfRule>
    <cfRule type="cellIs" dxfId="5433" priority="88" operator="equal">
      <formula>"燃やせるごみ"</formula>
    </cfRule>
  </conditionalFormatting>
  <conditionalFormatting sqref="D4:D34">
    <cfRule type="cellIs" dxfId="5432" priority="78" operator="equal">
      <formula>"あきビン・廃食油"</formula>
    </cfRule>
    <cfRule type="cellIs" dxfId="5431" priority="79" operator="equal">
      <formula>"乾電池・蛍光管・埋立ごみ"</formula>
    </cfRule>
    <cfRule type="cellIs" dxfId="5430" priority="80" operator="equal">
      <formula>"粗大ごみ"</formula>
    </cfRule>
    <cfRule type="cellIs" dxfId="5429" priority="81" operator="equal">
      <formula>"ペットボトル"</formula>
    </cfRule>
    <cfRule type="cellIs" dxfId="5428" priority="82" operator="equal">
      <formula>"金属類・大型プラスチック"</formula>
    </cfRule>
    <cfRule type="cellIs" dxfId="5427" priority="83" operator="equal">
      <formula>"あき缶"</formula>
    </cfRule>
  </conditionalFormatting>
  <conditionalFormatting sqref="F4:F33">
    <cfRule type="cellIs" dxfId="5426" priority="65" operator="equal">
      <formula>"プラ製品"</formula>
    </cfRule>
    <cfRule type="cellIs" dxfId="5425" priority="72" operator="equal">
      <formula>"あきビン"</formula>
    </cfRule>
    <cfRule type="cellIs" dxfId="5424" priority="73" operator="equal">
      <formula>"段ボール・プラ容器"</formula>
    </cfRule>
    <cfRule type="cellIs" dxfId="5423" priority="74" operator="equal">
      <formula>"紙類"</formula>
    </cfRule>
    <cfRule type="cellIs" dxfId="5422" priority="75" operator="equal">
      <formula>"プラ容器"</formula>
    </cfRule>
    <cfRule type="cellIs" dxfId="5421" priority="76" operator="equal">
      <formula>"燃やせるごみ"</formula>
    </cfRule>
  </conditionalFormatting>
  <conditionalFormatting sqref="F4:F33">
    <cfRule type="cellIs" dxfId="5420" priority="66" operator="equal">
      <formula>"あきビン・廃食油"</formula>
    </cfRule>
    <cfRule type="cellIs" dxfId="5419" priority="67" operator="equal">
      <formula>"乾電池・蛍光管・埋立ごみ"</formula>
    </cfRule>
    <cfRule type="cellIs" dxfId="5418" priority="68" operator="equal">
      <formula>"粗大ごみ"</formula>
    </cfRule>
    <cfRule type="cellIs" dxfId="5417" priority="69" operator="equal">
      <formula>"ペットボトル"</formula>
    </cfRule>
    <cfRule type="cellIs" dxfId="5416" priority="70" operator="equal">
      <formula>"金属類・大型プラスチック"</formula>
    </cfRule>
    <cfRule type="cellIs" dxfId="5415" priority="71" operator="equal">
      <formula>"あき缶"</formula>
    </cfRule>
  </conditionalFormatting>
  <conditionalFormatting sqref="H4:H34">
    <cfRule type="cellIs" dxfId="5414" priority="53" operator="equal">
      <formula>"プラ製品"</formula>
    </cfRule>
    <cfRule type="cellIs" dxfId="5413" priority="60" operator="equal">
      <formula>"あきビン"</formula>
    </cfRule>
    <cfRule type="cellIs" dxfId="5412" priority="61" operator="equal">
      <formula>"段ボール・プラ容器"</formula>
    </cfRule>
    <cfRule type="cellIs" dxfId="5411" priority="62" operator="equal">
      <formula>"紙類"</formula>
    </cfRule>
    <cfRule type="cellIs" dxfId="5410" priority="63" operator="equal">
      <formula>"プラ容器"</formula>
    </cfRule>
    <cfRule type="cellIs" dxfId="5409" priority="64" operator="equal">
      <formula>"燃やせるごみ"</formula>
    </cfRule>
  </conditionalFormatting>
  <conditionalFormatting sqref="H4:H34">
    <cfRule type="cellIs" dxfId="5408" priority="54" operator="equal">
      <formula>"あきビン・廃食油"</formula>
    </cfRule>
    <cfRule type="cellIs" dxfId="5407" priority="55" operator="equal">
      <formula>"乾電池・蛍光管・埋立ごみ"</formula>
    </cfRule>
    <cfRule type="cellIs" dxfId="5406" priority="56" operator="equal">
      <formula>"粗大ごみ"</formula>
    </cfRule>
    <cfRule type="cellIs" dxfId="5405" priority="57" operator="equal">
      <formula>"ペットボトル"</formula>
    </cfRule>
    <cfRule type="cellIs" dxfId="5404" priority="58" operator="equal">
      <formula>"金属類・大型プラスチック"</formula>
    </cfRule>
    <cfRule type="cellIs" dxfId="5403" priority="59" operator="equal">
      <formula>"あき缶"</formula>
    </cfRule>
  </conditionalFormatting>
  <conditionalFormatting sqref="J4:J34">
    <cfRule type="cellIs" dxfId="5402" priority="41" operator="equal">
      <formula>"プラ製品"</formula>
    </cfRule>
    <cfRule type="cellIs" dxfId="5401" priority="48" operator="equal">
      <formula>"あきビン"</formula>
    </cfRule>
    <cfRule type="cellIs" dxfId="5400" priority="49" operator="equal">
      <formula>"段ボール・プラ容器"</formula>
    </cfRule>
    <cfRule type="cellIs" dxfId="5399" priority="50" operator="equal">
      <formula>"紙類"</formula>
    </cfRule>
    <cfRule type="cellIs" dxfId="5398" priority="51" operator="equal">
      <formula>"プラ容器"</formula>
    </cfRule>
    <cfRule type="cellIs" dxfId="5397" priority="52" operator="equal">
      <formula>"燃やせるごみ"</formula>
    </cfRule>
  </conditionalFormatting>
  <conditionalFormatting sqref="J4:J34">
    <cfRule type="cellIs" dxfId="5396" priority="42" operator="equal">
      <formula>"あきビン・廃食油"</formula>
    </cfRule>
    <cfRule type="cellIs" dxfId="5395" priority="43" operator="equal">
      <formula>"乾電池・蛍光管・埋立ごみ"</formula>
    </cfRule>
    <cfRule type="cellIs" dxfId="5394" priority="44" operator="equal">
      <formula>"粗大ごみ"</formula>
    </cfRule>
    <cfRule type="cellIs" dxfId="5393" priority="45" operator="equal">
      <formula>"ペットボトル"</formula>
    </cfRule>
    <cfRule type="cellIs" dxfId="5392" priority="46" operator="equal">
      <formula>"金属類・大型プラスチック"</formula>
    </cfRule>
    <cfRule type="cellIs" dxfId="5391" priority="47" operator="equal">
      <formula>"あき缶"</formula>
    </cfRule>
  </conditionalFormatting>
  <conditionalFormatting sqref="L4:L33">
    <cfRule type="cellIs" dxfId="5390" priority="29" operator="equal">
      <formula>"プラ製品"</formula>
    </cfRule>
    <cfRule type="cellIs" dxfId="5389" priority="36" operator="equal">
      <formula>"あきビン"</formula>
    </cfRule>
    <cfRule type="cellIs" dxfId="5388" priority="37" operator="equal">
      <formula>"段ボール・プラ容器"</formula>
    </cfRule>
    <cfRule type="cellIs" dxfId="5387" priority="38" operator="equal">
      <formula>"紙類"</formula>
    </cfRule>
    <cfRule type="cellIs" dxfId="5386" priority="39" operator="equal">
      <formula>"プラ容器"</formula>
    </cfRule>
    <cfRule type="cellIs" dxfId="5385" priority="40" operator="equal">
      <formula>"燃やせるごみ"</formula>
    </cfRule>
  </conditionalFormatting>
  <conditionalFormatting sqref="L4:L33">
    <cfRule type="cellIs" dxfId="5384" priority="30" operator="equal">
      <formula>"あきビン・廃食油"</formula>
    </cfRule>
    <cfRule type="cellIs" dxfId="5383" priority="31" operator="equal">
      <formula>"乾電池・蛍光管・埋立ごみ"</formula>
    </cfRule>
    <cfRule type="cellIs" dxfId="5382" priority="32" operator="equal">
      <formula>"粗大ごみ"</formula>
    </cfRule>
    <cfRule type="cellIs" dxfId="5381" priority="33" operator="equal">
      <formula>"ペットボトル"</formula>
    </cfRule>
    <cfRule type="cellIs" dxfId="5380" priority="34" operator="equal">
      <formula>"金属類・大型プラスチック"</formula>
    </cfRule>
    <cfRule type="cellIs" dxfId="5379" priority="35" operator="equal">
      <formula>"あき缶"</formula>
    </cfRule>
  </conditionalFormatting>
  <conditionalFormatting sqref="B39:B69">
    <cfRule type="cellIs" dxfId="5378" priority="14" operator="equal">
      <formula>"プラ製品"</formula>
    </cfRule>
    <cfRule type="cellIs" dxfId="5377" priority="21" operator="equal">
      <formula>"あきビン"</formula>
    </cfRule>
    <cfRule type="cellIs" dxfId="5376" priority="22" operator="equal">
      <formula>"段ボール・プラ容器"</formula>
    </cfRule>
    <cfRule type="cellIs" dxfId="5375" priority="23" operator="equal">
      <formula>"紙類"</formula>
    </cfRule>
    <cfRule type="cellIs" dxfId="5374" priority="24" operator="equal">
      <formula>"プラ容器"</formula>
    </cfRule>
    <cfRule type="cellIs" dxfId="5373" priority="25" operator="equal">
      <formula>"燃やせるごみ"</formula>
    </cfRule>
  </conditionalFormatting>
  <conditionalFormatting sqref="B39:B69">
    <cfRule type="cellIs" dxfId="5372" priority="15" operator="equal">
      <formula>"あきビン・廃食油"</formula>
    </cfRule>
    <cfRule type="cellIs" dxfId="5371" priority="16" operator="equal">
      <formula>"乾電池・蛍光管・埋立ごみ"</formula>
    </cfRule>
    <cfRule type="cellIs" dxfId="5370" priority="17" operator="equal">
      <formula>"粗大ごみ"</formula>
    </cfRule>
    <cfRule type="cellIs" dxfId="5369" priority="18" operator="equal">
      <formula>"ペットボトル"</formula>
    </cfRule>
    <cfRule type="cellIs" dxfId="5368" priority="19" operator="equal">
      <formula>"金属類・大型プラスチック"</formula>
    </cfRule>
    <cfRule type="cellIs" dxfId="5367" priority="20" operator="equal">
      <formula>"あき缶"</formula>
    </cfRule>
  </conditionalFormatting>
  <conditionalFormatting sqref="L39:L69 J39:J67 H39:H69 F39:F69 D39:D68">
    <cfRule type="cellIs" dxfId="5366" priority="2" operator="equal">
      <formula>"プラ製品"</formula>
    </cfRule>
    <cfRule type="cellIs" dxfId="5365" priority="9" operator="equal">
      <formula>"あきビン"</formula>
    </cfRule>
    <cfRule type="cellIs" dxfId="5364" priority="10" operator="equal">
      <formula>"段ボール・プラ容器"</formula>
    </cfRule>
    <cfRule type="cellIs" dxfId="5363" priority="11" operator="equal">
      <formula>"紙類"</formula>
    </cfRule>
    <cfRule type="cellIs" dxfId="5362" priority="12" operator="equal">
      <formula>"プラ容器"</formula>
    </cfRule>
    <cfRule type="cellIs" dxfId="5361" priority="13" operator="equal">
      <formula>"燃やせるごみ"</formula>
    </cfRule>
  </conditionalFormatting>
  <conditionalFormatting sqref="L39:L69 J39:J67 H39:H69 F39:F69 D39:D68">
    <cfRule type="cellIs" dxfId="5360" priority="3" operator="equal">
      <formula>"あきビン・廃食油"</formula>
    </cfRule>
    <cfRule type="cellIs" dxfId="5359" priority="4" operator="equal">
      <formula>"乾電池・蛍光管・埋立ごみ"</formula>
    </cfRule>
    <cfRule type="cellIs" dxfId="5358" priority="5" operator="equal">
      <formula>"粗大ごみ"</formula>
    </cfRule>
    <cfRule type="cellIs" dxfId="5357" priority="6" operator="equal">
      <formula>"ペットボトル"</formula>
    </cfRule>
    <cfRule type="cellIs" dxfId="5356" priority="7" operator="equal">
      <formula>"金属類・大型プラスチック"</formula>
    </cfRule>
    <cfRule type="cellIs" dxfId="5355" priority="8" operator="equal">
      <formula>"あき缶"</formula>
    </cfRule>
  </conditionalFormatting>
  <pageMargins left="0.7" right="0.7" top="0.75" bottom="0.75" header="0.3" footer="0.3"/>
  <pageSetup paperSize="8" scale="7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id="{24BBC3DC-A5FB-4C82-B03F-07CB4C8D2E57}">
            <xm:f>NOT(ISERROR(SEARCH("(日)",I4)))</xm:f>
            <xm:f>"(日)"</xm:f>
            <x14:dxf>
              <font>
                <color rgb="FFFF0000"/>
              </font>
            </x14:dxf>
          </x14:cfRule>
          <xm:sqref>I4:I34</xm:sqref>
        </x14:conditionalFormatting>
        <x14:conditionalFormatting xmlns:xm="http://schemas.microsoft.com/office/excel/2006/main">
          <x14:cfRule type="containsText" priority="26" operator="containsText" id="{6DCACA0E-7589-46C0-A406-7B6D6309998F}">
            <xm:f>NOT(ISERROR(SEARCH("(日)",A4)))</xm:f>
            <xm:f>"(日)"</xm:f>
            <x14:dxf>
              <font>
                <color rgb="FFFF0000"/>
              </font>
            </x14:dxf>
          </x14:cfRule>
          <xm:sqref>A4:A33 C4:C34 E4:E33 G4:G34 K4:K33 K39:K69 I39:I67 G39:G69 A39:A69 E39:E69 C39:C68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9"/>
  <sheetViews>
    <sheetView zoomScaleNormal="100" workbookViewId="0">
      <pane ySplit="3" topLeftCell="A4" activePane="bottomLeft" state="frozen"/>
      <selection pane="bottomLeft" activeCell="B10" sqref="B10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6328125" customWidth="1"/>
    <col min="8" max="8" width="20.6328125" customWidth="1"/>
    <col min="9" max="9" width="8.6328125" customWidth="1"/>
    <col min="10" max="10" width="20.6328125" customWidth="1"/>
    <col min="11" max="11" width="8.6328125" customWidth="1"/>
    <col min="12" max="12" width="20.6328125" customWidth="1"/>
    <col min="13" max="13" width="6" customWidth="1"/>
    <col min="14" max="14" width="19.1796875" customWidth="1"/>
    <col min="15" max="15" width="7" bestFit="1" customWidth="1"/>
    <col min="16" max="16" width="19.1796875" customWidth="1"/>
    <col min="17" max="17" width="6.36328125" customWidth="1"/>
    <col min="18" max="18" width="19.1796875" customWidth="1"/>
    <col min="19" max="19" width="7" bestFit="1" customWidth="1"/>
    <col min="20" max="20" width="19.1796875" customWidth="1"/>
    <col min="21" max="21" width="7" bestFit="1" customWidth="1"/>
    <col min="22" max="22" width="19.1796875" customWidth="1"/>
    <col min="23" max="23" width="7" bestFit="1" customWidth="1"/>
    <col min="24" max="24" width="19.1796875" customWidth="1"/>
  </cols>
  <sheetData>
    <row r="1" spans="1:12" ht="27.75" customHeight="1">
      <c r="A1" s="8">
        <f>新井No.1地区!A1</f>
        <v>45383</v>
      </c>
      <c r="B1" s="7" t="str">
        <f>TEXT(A1,"ggge年度ごみカレンダー")</f>
        <v>令和6年度ごみカレンダー</v>
      </c>
      <c r="C1" s="1"/>
      <c r="D1" s="1"/>
      <c r="E1" s="6" t="s">
        <v>5</v>
      </c>
    </row>
    <row r="2" spans="1:12" ht="16.5" customHeight="1" thickBot="1">
      <c r="A2">
        <f>YEAR(A1)</f>
        <v>2024</v>
      </c>
    </row>
    <row r="3" spans="1:12" s="5" customFormat="1" ht="16.5" customHeight="1">
      <c r="A3" s="4" t="s">
        <v>0</v>
      </c>
      <c r="B3" s="3">
        <f>DATE(YEAR($A$1),4,1)</f>
        <v>45383</v>
      </c>
      <c r="C3" s="4" t="str">
        <f>$A$3</f>
        <v>日付</v>
      </c>
      <c r="D3" s="3">
        <f>DATE(YEAR($B$3),MONTH(B3)+1,1)</f>
        <v>45413</v>
      </c>
      <c r="E3" s="4" t="str">
        <f>$A$3</f>
        <v>日付</v>
      </c>
      <c r="F3" s="3">
        <f>DATE(YEAR($B$3),MONTH(D3)+1,1)</f>
        <v>45444</v>
      </c>
      <c r="G3" s="4" t="str">
        <f t="shared" ref="G3" si="0">$A$3</f>
        <v>日付</v>
      </c>
      <c r="H3" s="3">
        <f t="shared" ref="H3" si="1">DATE(YEAR($B$3),MONTH(F3)+1,1)</f>
        <v>45474</v>
      </c>
      <c r="I3" s="4" t="str">
        <f t="shared" ref="I3" si="2">$A$3</f>
        <v>日付</v>
      </c>
      <c r="J3" s="3">
        <f t="shared" ref="J3" si="3">DATE(YEAR($B$3),MONTH(H3)+1,1)</f>
        <v>45505</v>
      </c>
      <c r="K3" s="4" t="str">
        <f t="shared" ref="K3" si="4">$A$3</f>
        <v>日付</v>
      </c>
      <c r="L3" s="3">
        <f t="shared" ref="L3" si="5">DATE(YEAR($B$3),MONTH(J3)+1,1)</f>
        <v>45536</v>
      </c>
    </row>
    <row r="4" spans="1:12" ht="16.5" customHeight="1">
      <c r="A4" s="16" t="str">
        <f>TEXT(B$3+ROW(A4)-4,"d日(aaa)")</f>
        <v>1日(月)</v>
      </c>
      <c r="B4" s="11" t="s">
        <v>13</v>
      </c>
      <c r="C4" s="16" t="str">
        <f>TEXT(D$3+ROW(C4)-4,"d日(aaa)")</f>
        <v>1日(水)</v>
      </c>
      <c r="D4" s="11"/>
      <c r="E4" s="16" t="str">
        <f>TEXT(F$3+ROW(E4)-4,"d日(aaa)")</f>
        <v>1日(土)</v>
      </c>
      <c r="F4" s="11"/>
      <c r="G4" s="16" t="str">
        <f>TEXT(H$3+ROW(G4)-4,"d日(aaa)")</f>
        <v>1日(月)</v>
      </c>
      <c r="H4" s="11" t="s">
        <v>13</v>
      </c>
      <c r="I4" s="9" t="str">
        <f>TEXT(J$3+ROW(I4)-4,"d日(aaa)")</f>
        <v>1日(木)</v>
      </c>
      <c r="J4" s="11" t="s">
        <v>3</v>
      </c>
      <c r="K4" s="9" t="str">
        <f>TEXT(L$3+ROW(K4)-4,"d日(aaa)")</f>
        <v>1日(日)</v>
      </c>
      <c r="L4" s="13"/>
    </row>
    <row r="5" spans="1:12" ht="16.5" customHeight="1">
      <c r="A5" s="16" t="str">
        <f t="shared" ref="A5:A33" si="6">TEXT(B$3+ROW(A5)-4,"d日(aaa)")</f>
        <v>2日(火)</v>
      </c>
      <c r="B5" s="11" t="s">
        <v>18</v>
      </c>
      <c r="C5" s="16" t="str">
        <f t="shared" ref="C5:C34" si="7">TEXT(D$3+ROW(C5)-4,"d日(aaa)")</f>
        <v>2日(木)</v>
      </c>
      <c r="D5" s="11" t="s">
        <v>3</v>
      </c>
      <c r="E5" s="16" t="str">
        <f t="shared" ref="E5:E33" si="8">TEXT(F$3+ROW(E5)-4,"d日(aaa)")</f>
        <v>2日(日)</v>
      </c>
      <c r="F5" s="11"/>
      <c r="G5" s="16" t="str">
        <f t="shared" ref="G5:G34" si="9">TEXT(H$3+ROW(G5)-4,"d日(aaa)")</f>
        <v>2日(火)</v>
      </c>
      <c r="H5" s="11" t="s">
        <v>18</v>
      </c>
      <c r="I5" s="9" t="str">
        <f t="shared" ref="I5:I34" si="10">TEXT(J$3+ROW(I5)-4,"d日(aaa)")</f>
        <v>2日(金)</v>
      </c>
      <c r="J5" s="11" t="s">
        <v>13</v>
      </c>
      <c r="K5" s="9" t="str">
        <f t="shared" ref="K5:K33" si="11">TEXT(L$3+ROW(K5)-4,"d日(aaa)")</f>
        <v>2日(月)</v>
      </c>
      <c r="L5" s="11" t="s">
        <v>13</v>
      </c>
    </row>
    <row r="6" spans="1:12" ht="16.5" customHeight="1">
      <c r="A6" s="16" t="str">
        <f t="shared" si="6"/>
        <v>3日(水)</v>
      </c>
      <c r="B6" s="11" t="s">
        <v>15</v>
      </c>
      <c r="C6" s="15" t="str">
        <f t="shared" si="7"/>
        <v>3日(金)</v>
      </c>
      <c r="D6" s="11" t="s">
        <v>13</v>
      </c>
      <c r="E6" s="16" t="str">
        <f t="shared" si="8"/>
        <v>3日(月)</v>
      </c>
      <c r="F6" s="11" t="s">
        <v>13</v>
      </c>
      <c r="G6" s="16" t="str">
        <f t="shared" si="9"/>
        <v>3日(水)</v>
      </c>
      <c r="H6" s="11" t="s">
        <v>15</v>
      </c>
      <c r="I6" s="16" t="str">
        <f t="shared" si="10"/>
        <v>3日(土)</v>
      </c>
      <c r="J6" s="11"/>
      <c r="K6" s="9" t="str">
        <f t="shared" si="11"/>
        <v>3日(火)</v>
      </c>
      <c r="L6" s="11" t="s">
        <v>18</v>
      </c>
    </row>
    <row r="7" spans="1:12" ht="16.5" customHeight="1">
      <c r="A7" s="16" t="str">
        <f t="shared" si="6"/>
        <v>4日(木)</v>
      </c>
      <c r="B7" s="11" t="s">
        <v>3</v>
      </c>
      <c r="C7" s="15" t="str">
        <f t="shared" si="7"/>
        <v>4日(土)</v>
      </c>
      <c r="D7" s="11"/>
      <c r="E7" s="16" t="str">
        <f t="shared" si="8"/>
        <v>4日(火)</v>
      </c>
      <c r="F7" s="11" t="s">
        <v>18</v>
      </c>
      <c r="G7" s="16" t="str">
        <f t="shared" si="9"/>
        <v>4日(木)</v>
      </c>
      <c r="H7" s="11" t="s">
        <v>3</v>
      </c>
      <c r="I7" s="9" t="str">
        <f t="shared" si="10"/>
        <v>4日(日)</v>
      </c>
      <c r="J7" s="11"/>
      <c r="K7" s="9" t="str">
        <f t="shared" si="11"/>
        <v>4日(水)</v>
      </c>
      <c r="L7" s="11" t="s">
        <v>15</v>
      </c>
    </row>
    <row r="8" spans="1:12" ht="16.5" customHeight="1">
      <c r="A8" s="16" t="str">
        <f t="shared" si="6"/>
        <v>5日(金)</v>
      </c>
      <c r="B8" s="11" t="s">
        <v>13</v>
      </c>
      <c r="C8" s="16" t="str">
        <f t="shared" si="7"/>
        <v>5日(日)</v>
      </c>
      <c r="D8" s="11"/>
      <c r="E8" s="16" t="str">
        <f t="shared" si="8"/>
        <v>5日(水)</v>
      </c>
      <c r="F8" s="11" t="s">
        <v>15</v>
      </c>
      <c r="G8" s="16" t="str">
        <f t="shared" si="9"/>
        <v>5日(金)</v>
      </c>
      <c r="H8" s="11" t="s">
        <v>13</v>
      </c>
      <c r="I8" s="9" t="str">
        <f t="shared" si="10"/>
        <v>5日(月)</v>
      </c>
      <c r="J8" s="11" t="s">
        <v>13</v>
      </c>
      <c r="K8" s="9" t="str">
        <f t="shared" si="11"/>
        <v>5日(木)</v>
      </c>
      <c r="L8" s="11" t="s">
        <v>3</v>
      </c>
    </row>
    <row r="9" spans="1:12" ht="16.5" customHeight="1">
      <c r="A9" s="16" t="str">
        <f t="shared" si="6"/>
        <v>6日(土)</v>
      </c>
      <c r="B9" s="11"/>
      <c r="C9" s="15" t="str">
        <f t="shared" si="7"/>
        <v>6日(月)</v>
      </c>
      <c r="D9" s="11" t="s">
        <v>13</v>
      </c>
      <c r="E9" s="16" t="str">
        <f t="shared" si="8"/>
        <v>6日(木)</v>
      </c>
      <c r="F9" s="11" t="s">
        <v>3</v>
      </c>
      <c r="G9" s="16" t="str">
        <f t="shared" si="9"/>
        <v>6日(土)</v>
      </c>
      <c r="H9" s="11"/>
      <c r="I9" s="9" t="str">
        <f t="shared" si="10"/>
        <v>6日(火)</v>
      </c>
      <c r="J9" s="11" t="s">
        <v>18</v>
      </c>
      <c r="K9" s="9" t="str">
        <f t="shared" si="11"/>
        <v>6日(金)</v>
      </c>
      <c r="L9" s="11" t="s">
        <v>13</v>
      </c>
    </row>
    <row r="10" spans="1:12" ht="16.5" customHeight="1">
      <c r="A10" s="16" t="str">
        <f t="shared" si="6"/>
        <v>7日(日)</v>
      </c>
      <c r="B10" s="11"/>
      <c r="C10" s="16" t="str">
        <f t="shared" si="7"/>
        <v>7日(火)</v>
      </c>
      <c r="D10" s="11" t="s">
        <v>18</v>
      </c>
      <c r="E10" s="16" t="str">
        <f t="shared" si="8"/>
        <v>7日(金)</v>
      </c>
      <c r="F10" s="11" t="s">
        <v>13</v>
      </c>
      <c r="G10" s="16" t="str">
        <f t="shared" si="9"/>
        <v>7日(日)</v>
      </c>
      <c r="H10" s="11"/>
      <c r="I10" s="9" t="str">
        <f t="shared" si="10"/>
        <v>7日(水)</v>
      </c>
      <c r="J10" s="11" t="s">
        <v>15</v>
      </c>
      <c r="K10" s="9" t="str">
        <f t="shared" si="11"/>
        <v>7日(土)</v>
      </c>
      <c r="L10" s="11"/>
    </row>
    <row r="11" spans="1:12" ht="16.5" customHeight="1">
      <c r="A11" s="16" t="str">
        <f t="shared" si="6"/>
        <v>8日(月)</v>
      </c>
      <c r="B11" s="11" t="s">
        <v>13</v>
      </c>
      <c r="C11" s="16" t="str">
        <f t="shared" si="7"/>
        <v>8日(水)</v>
      </c>
      <c r="D11" s="11" t="s">
        <v>15</v>
      </c>
      <c r="E11" s="16" t="str">
        <f t="shared" si="8"/>
        <v>8日(土)</v>
      </c>
      <c r="F11" s="11"/>
      <c r="G11" s="16" t="str">
        <f t="shared" si="9"/>
        <v>8日(月)</v>
      </c>
      <c r="H11" s="11" t="s">
        <v>13</v>
      </c>
      <c r="I11" s="9" t="str">
        <f t="shared" si="10"/>
        <v>8日(木)</v>
      </c>
      <c r="J11" s="11" t="s">
        <v>1</v>
      </c>
      <c r="K11" s="9" t="str">
        <f t="shared" si="11"/>
        <v>8日(日)</v>
      </c>
      <c r="L11" s="11"/>
    </row>
    <row r="12" spans="1:12" ht="16.5" customHeight="1">
      <c r="A12" s="16" t="str">
        <f t="shared" si="6"/>
        <v>9日(火)</v>
      </c>
      <c r="B12" s="11" t="s">
        <v>19</v>
      </c>
      <c r="C12" s="16" t="str">
        <f t="shared" si="7"/>
        <v>9日(木)</v>
      </c>
      <c r="D12" s="11" t="s">
        <v>1</v>
      </c>
      <c r="E12" s="16" t="str">
        <f t="shared" si="8"/>
        <v>9日(日)</v>
      </c>
      <c r="F12" s="11"/>
      <c r="G12" s="16" t="str">
        <f t="shared" si="9"/>
        <v>9日(火)</v>
      </c>
      <c r="H12" s="11" t="s">
        <v>19</v>
      </c>
      <c r="I12" s="9" t="str">
        <f t="shared" si="10"/>
        <v>9日(金)</v>
      </c>
      <c r="J12" s="11" t="s">
        <v>13</v>
      </c>
      <c r="K12" s="9" t="str">
        <f t="shared" si="11"/>
        <v>9日(月)</v>
      </c>
      <c r="L12" s="11" t="s">
        <v>13</v>
      </c>
    </row>
    <row r="13" spans="1:12" ht="16.5" customHeight="1">
      <c r="A13" s="16" t="str">
        <f t="shared" si="6"/>
        <v>10日(水)</v>
      </c>
      <c r="B13" s="11"/>
      <c r="C13" s="16" t="str">
        <f t="shared" si="7"/>
        <v>10日(金)</v>
      </c>
      <c r="D13" s="11" t="s">
        <v>13</v>
      </c>
      <c r="E13" s="16" t="str">
        <f t="shared" si="8"/>
        <v>10日(月)</v>
      </c>
      <c r="F13" s="11" t="s">
        <v>13</v>
      </c>
      <c r="G13" s="16" t="str">
        <f t="shared" si="9"/>
        <v>10日(水)</v>
      </c>
      <c r="H13" s="11"/>
      <c r="I13" s="9" t="str">
        <f t="shared" si="10"/>
        <v>10日(土)</v>
      </c>
      <c r="J13" s="11"/>
      <c r="K13" s="9" t="str">
        <f t="shared" si="11"/>
        <v>10日(火)</v>
      </c>
      <c r="L13" s="11" t="s">
        <v>19</v>
      </c>
    </row>
    <row r="14" spans="1:12" ht="16.5" customHeight="1">
      <c r="A14" s="16" t="str">
        <f t="shared" si="6"/>
        <v>11日(木)</v>
      </c>
      <c r="B14" s="11" t="s">
        <v>1</v>
      </c>
      <c r="C14" s="16" t="str">
        <f t="shared" si="7"/>
        <v>11日(土)</v>
      </c>
      <c r="D14" s="11"/>
      <c r="E14" s="16" t="str">
        <f t="shared" si="8"/>
        <v>11日(火)</v>
      </c>
      <c r="F14" s="11" t="s">
        <v>19</v>
      </c>
      <c r="G14" s="16" t="str">
        <f t="shared" si="9"/>
        <v>11日(木)</v>
      </c>
      <c r="H14" s="11" t="s">
        <v>1</v>
      </c>
      <c r="I14" s="9" t="str">
        <f t="shared" si="10"/>
        <v>11日(日)</v>
      </c>
      <c r="J14" s="11"/>
      <c r="K14" s="9" t="str">
        <f t="shared" si="11"/>
        <v>11日(水)</v>
      </c>
      <c r="L14" s="11"/>
    </row>
    <row r="15" spans="1:12" ht="16.5" customHeight="1">
      <c r="A15" s="16" t="str">
        <f t="shared" si="6"/>
        <v>12日(金)</v>
      </c>
      <c r="B15" s="11" t="s">
        <v>13</v>
      </c>
      <c r="C15" s="16" t="str">
        <f t="shared" si="7"/>
        <v>12日(日)</v>
      </c>
      <c r="D15" s="11"/>
      <c r="E15" s="16" t="str">
        <f t="shared" si="8"/>
        <v>12日(水)</v>
      </c>
      <c r="F15" s="11"/>
      <c r="G15" s="16" t="str">
        <f t="shared" si="9"/>
        <v>12日(金)</v>
      </c>
      <c r="H15" s="11" t="s">
        <v>13</v>
      </c>
      <c r="I15" s="15" t="str">
        <f t="shared" si="10"/>
        <v>12日(月)</v>
      </c>
      <c r="J15" s="11" t="s">
        <v>13</v>
      </c>
      <c r="K15" s="9" t="str">
        <f t="shared" si="11"/>
        <v>12日(木)</v>
      </c>
      <c r="L15" s="11" t="s">
        <v>1</v>
      </c>
    </row>
    <row r="16" spans="1:12" ht="16.5" customHeight="1">
      <c r="A16" s="16" t="str">
        <f t="shared" si="6"/>
        <v>13日(土)</v>
      </c>
      <c r="B16" s="11"/>
      <c r="C16" s="16" t="str">
        <f t="shared" si="7"/>
        <v>13日(月)</v>
      </c>
      <c r="D16" s="11" t="s">
        <v>13</v>
      </c>
      <c r="E16" s="16" t="str">
        <f t="shared" si="8"/>
        <v>13日(木)</v>
      </c>
      <c r="F16" s="11" t="s">
        <v>1</v>
      </c>
      <c r="G16" s="16" t="str">
        <f t="shared" si="9"/>
        <v>13日(土)</v>
      </c>
      <c r="H16" s="11"/>
      <c r="I16" s="9" t="str">
        <f t="shared" si="10"/>
        <v>13日(火)</v>
      </c>
      <c r="J16" s="11" t="s">
        <v>19</v>
      </c>
      <c r="K16" s="9" t="str">
        <f t="shared" si="11"/>
        <v>13日(金)</v>
      </c>
      <c r="L16" s="11" t="s">
        <v>13</v>
      </c>
    </row>
    <row r="17" spans="1:12" ht="16.5" customHeight="1">
      <c r="A17" s="16" t="str">
        <f t="shared" si="6"/>
        <v>14日(日)</v>
      </c>
      <c r="B17" s="11"/>
      <c r="C17" s="16" t="str">
        <f t="shared" si="7"/>
        <v>14日(火)</v>
      </c>
      <c r="D17" s="11" t="s">
        <v>19</v>
      </c>
      <c r="E17" s="16" t="str">
        <f t="shared" si="8"/>
        <v>14日(金)</v>
      </c>
      <c r="F17" s="11" t="s">
        <v>13</v>
      </c>
      <c r="G17" s="16" t="str">
        <f t="shared" si="9"/>
        <v>14日(日)</v>
      </c>
      <c r="H17" s="11"/>
      <c r="I17" s="9" t="str">
        <f t="shared" si="10"/>
        <v>14日(水)</v>
      </c>
      <c r="J17" s="11"/>
      <c r="K17" s="9" t="str">
        <f t="shared" si="11"/>
        <v>14日(土)</v>
      </c>
      <c r="L17" s="11"/>
    </row>
    <row r="18" spans="1:12" ht="16.5" customHeight="1">
      <c r="A18" s="16" t="str">
        <f t="shared" si="6"/>
        <v>15日(月)</v>
      </c>
      <c r="B18" s="11" t="s">
        <v>13</v>
      </c>
      <c r="C18" s="16" t="str">
        <f t="shared" si="7"/>
        <v>15日(水)</v>
      </c>
      <c r="D18" s="11" t="s">
        <v>16</v>
      </c>
      <c r="E18" s="16" t="str">
        <f t="shared" si="8"/>
        <v>15日(土)</v>
      </c>
      <c r="F18" s="11" t="s">
        <v>14</v>
      </c>
      <c r="G18" s="15" t="str">
        <f t="shared" si="9"/>
        <v>15日(月)</v>
      </c>
      <c r="H18" s="11" t="s">
        <v>13</v>
      </c>
      <c r="I18" s="9" t="str">
        <f t="shared" si="10"/>
        <v>15日(木)</v>
      </c>
      <c r="J18" s="11"/>
      <c r="K18" s="9" t="str">
        <f t="shared" si="11"/>
        <v>15日(日)</v>
      </c>
      <c r="L18" s="11"/>
    </row>
    <row r="19" spans="1:12" ht="16.5" customHeight="1">
      <c r="A19" s="16" t="str">
        <f t="shared" si="6"/>
        <v>16日(火)</v>
      </c>
      <c r="B19" s="11" t="s">
        <v>18</v>
      </c>
      <c r="C19" s="16" t="str">
        <f t="shared" si="7"/>
        <v>16日(木)</v>
      </c>
      <c r="D19" s="11" t="s">
        <v>2</v>
      </c>
      <c r="E19" s="16" t="str">
        <f t="shared" si="8"/>
        <v>16日(日)</v>
      </c>
      <c r="F19" s="11"/>
      <c r="G19" s="16" t="str">
        <f t="shared" si="9"/>
        <v>16日(火)</v>
      </c>
      <c r="H19" s="11" t="s">
        <v>18</v>
      </c>
      <c r="I19" s="9" t="str">
        <f t="shared" si="10"/>
        <v>16日(金)</v>
      </c>
      <c r="J19" s="11" t="s">
        <v>13</v>
      </c>
      <c r="K19" s="15" t="str">
        <f t="shared" si="11"/>
        <v>16日(月)</v>
      </c>
      <c r="L19" s="11" t="s">
        <v>13</v>
      </c>
    </row>
    <row r="20" spans="1:12" ht="16.5" customHeight="1">
      <c r="A20" s="16" t="str">
        <f t="shared" si="6"/>
        <v>17日(水)</v>
      </c>
      <c r="B20" s="11" t="s">
        <v>15</v>
      </c>
      <c r="C20" s="16" t="str">
        <f t="shared" si="7"/>
        <v>17日(金)</v>
      </c>
      <c r="D20" s="11" t="s">
        <v>13</v>
      </c>
      <c r="E20" s="16" t="str">
        <f t="shared" si="8"/>
        <v>17日(月)</v>
      </c>
      <c r="F20" s="11" t="s">
        <v>13</v>
      </c>
      <c r="G20" s="16" t="str">
        <f t="shared" si="9"/>
        <v>17日(水)</v>
      </c>
      <c r="H20" s="11" t="s">
        <v>15</v>
      </c>
      <c r="I20" s="9" t="str">
        <f t="shared" si="10"/>
        <v>17日(土)</v>
      </c>
      <c r="J20" s="11" t="s">
        <v>14</v>
      </c>
      <c r="K20" s="9" t="str">
        <f t="shared" si="11"/>
        <v>17日(火)</v>
      </c>
      <c r="L20" s="11" t="s">
        <v>18</v>
      </c>
    </row>
    <row r="21" spans="1:12" ht="16.5" customHeight="1">
      <c r="A21" s="16" t="str">
        <f t="shared" si="6"/>
        <v>18日(木)</v>
      </c>
      <c r="B21" s="11" t="s">
        <v>2</v>
      </c>
      <c r="C21" s="16" t="str">
        <f t="shared" si="7"/>
        <v>18日(土)</v>
      </c>
      <c r="D21" s="11" t="s">
        <v>14</v>
      </c>
      <c r="E21" s="16" t="str">
        <f t="shared" si="8"/>
        <v>18日(火)</v>
      </c>
      <c r="F21" s="11" t="s">
        <v>18</v>
      </c>
      <c r="G21" s="16" t="str">
        <f t="shared" si="9"/>
        <v>18日(木)</v>
      </c>
      <c r="H21" s="11"/>
      <c r="I21" s="9" t="str">
        <f t="shared" si="10"/>
        <v>18日(日)</v>
      </c>
      <c r="J21" s="11"/>
      <c r="K21" s="9" t="str">
        <f t="shared" si="11"/>
        <v>18日(水)</v>
      </c>
      <c r="L21" s="11" t="s">
        <v>15</v>
      </c>
    </row>
    <row r="22" spans="1:12" ht="16.5" customHeight="1">
      <c r="A22" s="16" t="str">
        <f t="shared" si="6"/>
        <v>19日(金)</v>
      </c>
      <c r="B22" s="11" t="s">
        <v>13</v>
      </c>
      <c r="C22" s="16" t="str">
        <f t="shared" si="7"/>
        <v>19日(日)</v>
      </c>
      <c r="D22" s="11"/>
      <c r="E22" s="16" t="str">
        <f t="shared" si="8"/>
        <v>19日(水)</v>
      </c>
      <c r="F22" s="11" t="s">
        <v>15</v>
      </c>
      <c r="G22" s="16" t="str">
        <f t="shared" si="9"/>
        <v>19日(金)</v>
      </c>
      <c r="H22" s="11" t="s">
        <v>13</v>
      </c>
      <c r="I22" s="9" t="str">
        <f t="shared" si="10"/>
        <v>19日(月)</v>
      </c>
      <c r="J22" s="11" t="s">
        <v>13</v>
      </c>
      <c r="K22" s="9" t="str">
        <f t="shared" si="11"/>
        <v>19日(木)</v>
      </c>
      <c r="L22" s="11" t="s">
        <v>2</v>
      </c>
    </row>
    <row r="23" spans="1:12" ht="16.5" customHeight="1">
      <c r="A23" s="16" t="str">
        <f t="shared" si="6"/>
        <v>20日(土)</v>
      </c>
      <c r="B23" s="11" t="s">
        <v>14</v>
      </c>
      <c r="C23" s="16" t="str">
        <f t="shared" si="7"/>
        <v>20日(月)</v>
      </c>
      <c r="D23" s="11" t="s">
        <v>13</v>
      </c>
      <c r="E23" s="16" t="str">
        <f t="shared" si="8"/>
        <v>20日(木)</v>
      </c>
      <c r="F23" s="11" t="s">
        <v>20</v>
      </c>
      <c r="G23" s="16" t="str">
        <f t="shared" si="9"/>
        <v>20日(土)</v>
      </c>
      <c r="H23" s="11" t="s">
        <v>14</v>
      </c>
      <c r="I23" s="9" t="str">
        <f t="shared" si="10"/>
        <v>20日(火)</v>
      </c>
      <c r="J23" s="11" t="s">
        <v>18</v>
      </c>
      <c r="K23" s="9" t="str">
        <f t="shared" si="11"/>
        <v>20日(金)</v>
      </c>
      <c r="L23" s="11" t="s">
        <v>13</v>
      </c>
    </row>
    <row r="24" spans="1:12" ht="16.5" customHeight="1">
      <c r="A24" s="16" t="str">
        <f t="shared" si="6"/>
        <v>21日(日)</v>
      </c>
      <c r="B24" s="11"/>
      <c r="C24" s="16" t="str">
        <f t="shared" si="7"/>
        <v>21日(火)</v>
      </c>
      <c r="D24" s="11" t="s">
        <v>18</v>
      </c>
      <c r="E24" s="16" t="str">
        <f t="shared" si="8"/>
        <v>21日(金)</v>
      </c>
      <c r="F24" s="11" t="s">
        <v>13</v>
      </c>
      <c r="G24" s="16" t="str">
        <f t="shared" si="9"/>
        <v>21日(日)</v>
      </c>
      <c r="H24" s="11"/>
      <c r="I24" s="9" t="str">
        <f t="shared" si="10"/>
        <v>21日(水)</v>
      </c>
      <c r="J24" s="11" t="s">
        <v>15</v>
      </c>
      <c r="K24" s="9" t="str">
        <f t="shared" si="11"/>
        <v>21日(土)</v>
      </c>
      <c r="L24" s="11" t="s">
        <v>14</v>
      </c>
    </row>
    <row r="25" spans="1:12" ht="16.5" customHeight="1">
      <c r="A25" s="16" t="str">
        <f t="shared" si="6"/>
        <v>22日(月)</v>
      </c>
      <c r="B25" s="11" t="s">
        <v>13</v>
      </c>
      <c r="C25" s="16" t="str">
        <f t="shared" si="7"/>
        <v>22日(水)</v>
      </c>
      <c r="D25" s="11" t="s">
        <v>15</v>
      </c>
      <c r="E25" s="16" t="str">
        <f t="shared" si="8"/>
        <v>22日(土)</v>
      </c>
      <c r="F25" s="11"/>
      <c r="G25" s="16" t="str">
        <f t="shared" si="9"/>
        <v>22日(月)</v>
      </c>
      <c r="H25" s="11" t="s">
        <v>13</v>
      </c>
      <c r="I25" s="9" t="str">
        <f t="shared" si="10"/>
        <v>22日(木)</v>
      </c>
      <c r="J25" s="11" t="s">
        <v>20</v>
      </c>
      <c r="K25" s="9" t="str">
        <f t="shared" si="11"/>
        <v>22日(日)</v>
      </c>
      <c r="L25" s="11"/>
    </row>
    <row r="26" spans="1:12" ht="16.5" customHeight="1">
      <c r="A26" s="16" t="str">
        <f t="shared" si="6"/>
        <v>23日(火)</v>
      </c>
      <c r="B26" s="11" t="s">
        <v>19</v>
      </c>
      <c r="C26" s="16" t="str">
        <f t="shared" si="7"/>
        <v>23日(木)</v>
      </c>
      <c r="D26" s="11" t="s">
        <v>23</v>
      </c>
      <c r="E26" s="16" t="str">
        <f t="shared" si="8"/>
        <v>23日(日)</v>
      </c>
      <c r="F26" s="11"/>
      <c r="G26" s="16" t="str">
        <f t="shared" si="9"/>
        <v>23日(火)</v>
      </c>
      <c r="H26" s="11" t="s">
        <v>19</v>
      </c>
      <c r="I26" s="9" t="str">
        <f t="shared" si="10"/>
        <v>23日(金)</v>
      </c>
      <c r="J26" s="11" t="s">
        <v>13</v>
      </c>
      <c r="K26" s="15" t="str">
        <f t="shared" si="11"/>
        <v>23日(月)</v>
      </c>
      <c r="L26" s="11" t="s">
        <v>13</v>
      </c>
    </row>
    <row r="27" spans="1:12" ht="16.5" customHeight="1">
      <c r="A27" s="16" t="str">
        <f t="shared" si="6"/>
        <v>24日(水)</v>
      </c>
      <c r="B27" s="11"/>
      <c r="C27" s="16" t="str">
        <f t="shared" si="7"/>
        <v>24日(金)</v>
      </c>
      <c r="D27" s="11" t="s">
        <v>13</v>
      </c>
      <c r="E27" s="16" t="str">
        <f t="shared" si="8"/>
        <v>24日(月)</v>
      </c>
      <c r="F27" s="11" t="s">
        <v>13</v>
      </c>
      <c r="G27" s="16" t="str">
        <f t="shared" si="9"/>
        <v>24日(水)</v>
      </c>
      <c r="H27" s="11"/>
      <c r="I27" s="9" t="str">
        <f t="shared" si="10"/>
        <v>24日(土)</v>
      </c>
      <c r="J27" s="11"/>
      <c r="K27" s="9" t="str">
        <f t="shared" si="11"/>
        <v>24日(火)</v>
      </c>
      <c r="L27" s="11" t="s">
        <v>19</v>
      </c>
    </row>
    <row r="28" spans="1:12" ht="16.5" customHeight="1">
      <c r="A28" s="16" t="str">
        <f t="shared" si="6"/>
        <v>25日(木)</v>
      </c>
      <c r="B28" s="11" t="s">
        <v>20</v>
      </c>
      <c r="C28" s="16" t="str">
        <f t="shared" si="7"/>
        <v>25日(土)</v>
      </c>
      <c r="D28" s="11"/>
      <c r="E28" s="16" t="str">
        <f t="shared" si="8"/>
        <v>25日(火)</v>
      </c>
      <c r="F28" s="11" t="s">
        <v>19</v>
      </c>
      <c r="G28" s="16" t="str">
        <f t="shared" si="9"/>
        <v>25日(木)</v>
      </c>
      <c r="H28" s="11" t="s">
        <v>24</v>
      </c>
      <c r="I28" s="9" t="str">
        <f t="shared" si="10"/>
        <v>25日(日)</v>
      </c>
      <c r="J28" s="11"/>
      <c r="K28" s="9" t="str">
        <f t="shared" si="11"/>
        <v>25日(水)</v>
      </c>
      <c r="L28" s="11"/>
    </row>
    <row r="29" spans="1:12" ht="16.5" customHeight="1">
      <c r="A29" s="16" t="str">
        <f t="shared" si="6"/>
        <v>26日(金)</v>
      </c>
      <c r="B29" s="11" t="s">
        <v>13</v>
      </c>
      <c r="C29" s="16" t="str">
        <f t="shared" si="7"/>
        <v>26日(日)</v>
      </c>
      <c r="D29" s="11"/>
      <c r="E29" s="16" t="str">
        <f t="shared" si="8"/>
        <v>26日(水)</v>
      </c>
      <c r="F29" s="11"/>
      <c r="G29" s="16" t="str">
        <f t="shared" si="9"/>
        <v>26日(金)</v>
      </c>
      <c r="H29" s="11" t="s">
        <v>13</v>
      </c>
      <c r="I29" s="9" t="str">
        <f t="shared" si="10"/>
        <v>26日(月)</v>
      </c>
      <c r="J29" s="11" t="s">
        <v>13</v>
      </c>
      <c r="K29" s="9" t="str">
        <f t="shared" si="11"/>
        <v>26日(木)</v>
      </c>
      <c r="L29" s="11" t="s">
        <v>23</v>
      </c>
    </row>
    <row r="30" spans="1:12" ht="16.5" customHeight="1">
      <c r="A30" s="16" t="str">
        <f t="shared" si="6"/>
        <v>27日(土)</v>
      </c>
      <c r="B30" s="11"/>
      <c r="C30" s="16" t="str">
        <f t="shared" si="7"/>
        <v>27日(月)</v>
      </c>
      <c r="D30" s="11" t="s">
        <v>13</v>
      </c>
      <c r="E30" s="16" t="str">
        <f t="shared" si="8"/>
        <v>27日(木)</v>
      </c>
      <c r="F30" s="11" t="s">
        <v>2</v>
      </c>
      <c r="G30" s="16" t="str">
        <f t="shared" si="9"/>
        <v>27日(土)</v>
      </c>
      <c r="H30" s="11"/>
      <c r="I30" s="9" t="str">
        <f t="shared" si="10"/>
        <v>27日(火)</v>
      </c>
      <c r="J30" s="11" t="s">
        <v>19</v>
      </c>
      <c r="K30" s="9" t="str">
        <f t="shared" si="11"/>
        <v>27日(金)</v>
      </c>
      <c r="L30" s="11" t="s">
        <v>13</v>
      </c>
    </row>
    <row r="31" spans="1:12" ht="16.5" customHeight="1">
      <c r="A31" s="16" t="str">
        <f t="shared" si="6"/>
        <v>28日(日)</v>
      </c>
      <c r="B31" s="11"/>
      <c r="C31" s="16" t="str">
        <f t="shared" si="7"/>
        <v>28日(火)</v>
      </c>
      <c r="D31" s="11" t="s">
        <v>19</v>
      </c>
      <c r="E31" s="16" t="str">
        <f t="shared" si="8"/>
        <v>28日(金)</v>
      </c>
      <c r="F31" s="11" t="s">
        <v>13</v>
      </c>
      <c r="G31" s="16" t="str">
        <f t="shared" si="9"/>
        <v>28日(日)</v>
      </c>
      <c r="H31" s="11"/>
      <c r="I31" s="9" t="str">
        <f t="shared" si="10"/>
        <v>28日(水)</v>
      </c>
      <c r="J31" s="11"/>
      <c r="K31" s="9" t="str">
        <f t="shared" si="11"/>
        <v>28日(土)</v>
      </c>
      <c r="L31" s="11"/>
    </row>
    <row r="32" spans="1:12" ht="16.5" customHeight="1">
      <c r="A32" s="15" t="str">
        <f t="shared" si="6"/>
        <v>29日(月)</v>
      </c>
      <c r="B32" s="11" t="s">
        <v>13</v>
      </c>
      <c r="C32" s="16" t="str">
        <f t="shared" si="7"/>
        <v>29日(水)</v>
      </c>
      <c r="D32" s="11"/>
      <c r="E32" s="16" t="str">
        <f t="shared" si="8"/>
        <v>29日(土)</v>
      </c>
      <c r="F32" s="11"/>
      <c r="G32" s="16" t="str">
        <f t="shared" si="9"/>
        <v>29日(月)</v>
      </c>
      <c r="H32" s="11" t="s">
        <v>13</v>
      </c>
      <c r="I32" s="9" t="str">
        <f t="shared" si="10"/>
        <v>29日(木)</v>
      </c>
      <c r="J32" s="11" t="s">
        <v>2</v>
      </c>
      <c r="K32" s="9" t="str">
        <f t="shared" si="11"/>
        <v>29日(日)</v>
      </c>
      <c r="L32" s="11"/>
    </row>
    <row r="33" spans="1:12" ht="16.5" customHeight="1" thickBot="1">
      <c r="A33" s="17" t="str">
        <f t="shared" si="6"/>
        <v>30日(火)</v>
      </c>
      <c r="B33" s="12" t="s">
        <v>19</v>
      </c>
      <c r="C33" s="16" t="str">
        <f t="shared" si="7"/>
        <v>30日(木)</v>
      </c>
      <c r="D33" s="11"/>
      <c r="E33" s="17" t="str">
        <f t="shared" si="8"/>
        <v>30日(日)</v>
      </c>
      <c r="F33" s="12"/>
      <c r="G33" s="16" t="str">
        <f t="shared" si="9"/>
        <v>30日(火)</v>
      </c>
      <c r="H33" s="11" t="s">
        <v>19</v>
      </c>
      <c r="I33" s="9" t="str">
        <f t="shared" si="10"/>
        <v>30日(金)</v>
      </c>
      <c r="J33" s="11" t="s">
        <v>13</v>
      </c>
      <c r="K33" s="10" t="str">
        <f t="shared" si="11"/>
        <v>30日(月)</v>
      </c>
      <c r="L33" s="14" t="s">
        <v>13</v>
      </c>
    </row>
    <row r="34" spans="1:12" ht="16.5" customHeight="1" thickBot="1">
      <c r="A34" s="2"/>
      <c r="C34" s="17" t="str">
        <f t="shared" si="7"/>
        <v>31日(金)</v>
      </c>
      <c r="D34" s="12" t="s">
        <v>13</v>
      </c>
      <c r="E34" s="2"/>
      <c r="G34" s="17" t="str">
        <f t="shared" si="9"/>
        <v>31日(水)</v>
      </c>
      <c r="H34" s="12" t="s">
        <v>23</v>
      </c>
      <c r="I34" s="10" t="str">
        <f t="shared" si="10"/>
        <v>31日(土)</v>
      </c>
      <c r="J34" s="12"/>
      <c r="K34" s="2"/>
    </row>
    <row r="35" spans="1:12" ht="16.5" customHeight="1">
      <c r="A35" s="2"/>
    </row>
    <row r="36" spans="1:12" ht="16.5" customHeight="1"/>
    <row r="37" spans="1:12" ht="16.5" customHeight="1" thickBot="1">
      <c r="G37">
        <f>A2+1</f>
        <v>2025</v>
      </c>
    </row>
    <row r="38" spans="1:12" ht="16.5" customHeight="1">
      <c r="A38" s="4" t="str">
        <f t="shared" ref="A38:K38" si="12">$A$3</f>
        <v>日付</v>
      </c>
      <c r="B38" s="3">
        <f>DATE(YEAR($B$3),MONTH(L3)+1,1)</f>
        <v>45566</v>
      </c>
      <c r="C38" s="4" t="str">
        <f t="shared" si="12"/>
        <v>日付</v>
      </c>
      <c r="D38" s="3">
        <f t="shared" ref="D38" si="13">DATE(YEAR($B$3),MONTH(B38)+1,1)</f>
        <v>45597</v>
      </c>
      <c r="E38" s="4" t="str">
        <f t="shared" si="12"/>
        <v>日付</v>
      </c>
      <c r="F38" s="3">
        <f t="shared" ref="F38" si="14">DATE(YEAR($B$3),MONTH(D38)+1,1)</f>
        <v>45627</v>
      </c>
      <c r="G38" s="4" t="str">
        <f t="shared" si="12"/>
        <v>日付</v>
      </c>
      <c r="H38" s="3">
        <f>DATE(YEAR($B$3),MONTH(F38)+1,1)</f>
        <v>45658</v>
      </c>
      <c r="I38" s="4" t="str">
        <f t="shared" si="12"/>
        <v>日付</v>
      </c>
      <c r="J38" s="3">
        <f>DATE(YEAR($B$3)+1,MONTH(H38)+1,1)</f>
        <v>45689</v>
      </c>
      <c r="K38" s="4" t="str">
        <f t="shared" si="12"/>
        <v>日付</v>
      </c>
      <c r="L38" s="3">
        <f>DATE(YEAR($B$3)+1,MONTH(J38)+1,1)</f>
        <v>45717</v>
      </c>
    </row>
    <row r="39" spans="1:12" ht="16.5" customHeight="1">
      <c r="A39" s="9" t="str">
        <f>TEXT(B$38+ROW(A39)-39,"d日(aaa)")</f>
        <v>1日(火)</v>
      </c>
      <c r="B39" s="11" t="s">
        <v>18</v>
      </c>
      <c r="C39" s="9" t="str">
        <f>TEXT(D$38+ROW(C39)-39,"d日(aaa)")</f>
        <v>1日(金)</v>
      </c>
      <c r="D39" s="13" t="s">
        <v>13</v>
      </c>
      <c r="E39" s="9" t="str">
        <f>TEXT(F$38+ROW(E39)-39,"d日(aaa)")</f>
        <v>1日(日)</v>
      </c>
      <c r="F39" s="13"/>
      <c r="G39" s="15" t="str">
        <f>TEXT(H$38+ROW(G39)-39,"d日(aaa)")</f>
        <v>1日(水)</v>
      </c>
      <c r="H39" s="13"/>
      <c r="I39" s="9" t="str">
        <f>TEXT(J$38+ROW(I39)-39,"d日(aaa)")</f>
        <v>1日(土)</v>
      </c>
      <c r="J39" s="13"/>
      <c r="K39" s="9" t="str">
        <f>TEXT(L$38+ROW(K39)-39,"d日(aaa)")</f>
        <v>1日(土)</v>
      </c>
      <c r="L39" s="13"/>
    </row>
    <row r="40" spans="1:12" ht="16.5" customHeight="1">
      <c r="A40" s="9" t="str">
        <f t="shared" ref="A40:A69" si="15">TEXT(B$38+ROW(A40)-39,"d日(aaa)")</f>
        <v>2日(水)</v>
      </c>
      <c r="B40" s="11" t="s">
        <v>15</v>
      </c>
      <c r="C40" s="9" t="str">
        <f t="shared" ref="C40:C68" si="16">TEXT(D$38+ROW(C40)-39,"d日(aaa)")</f>
        <v>2日(土)</v>
      </c>
      <c r="D40" s="11"/>
      <c r="E40" s="9" t="str">
        <f t="shared" ref="E40:E69" si="17">TEXT(F$38+ROW(E40)-39,"d日(aaa)")</f>
        <v>2日(月)</v>
      </c>
      <c r="F40" s="11" t="s">
        <v>13</v>
      </c>
      <c r="G40" s="9" t="str">
        <f t="shared" ref="G40:G69" si="18">TEXT(H$38+ROW(G40)-39,"d日(aaa)")</f>
        <v>2日(木)</v>
      </c>
      <c r="H40" s="11"/>
      <c r="I40" s="9" t="str">
        <f t="shared" ref="I40:I66" si="19">TEXT(J$38+ROW(I40)-39,"d日(aaa)")</f>
        <v>2日(日)</v>
      </c>
      <c r="J40" s="11"/>
      <c r="K40" s="9" t="str">
        <f t="shared" ref="K40:K69" si="20">TEXT(L$38+ROW(K40)-39,"d日(aaa)")</f>
        <v>2日(日)</v>
      </c>
      <c r="L40" s="11"/>
    </row>
    <row r="41" spans="1:12" ht="16.5" customHeight="1">
      <c r="A41" s="9" t="str">
        <f t="shared" si="15"/>
        <v>3日(木)</v>
      </c>
      <c r="B41" s="11" t="s">
        <v>3</v>
      </c>
      <c r="C41" s="9" t="str">
        <f t="shared" si="16"/>
        <v>3日(日)</v>
      </c>
      <c r="D41" s="11"/>
      <c r="E41" s="9" t="str">
        <f t="shared" si="17"/>
        <v>3日(火)</v>
      </c>
      <c r="F41" s="11"/>
      <c r="G41" s="9" t="str">
        <f t="shared" si="18"/>
        <v>3日(金)</v>
      </c>
      <c r="H41" s="11" t="s">
        <v>13</v>
      </c>
      <c r="I41" s="9" t="str">
        <f t="shared" si="19"/>
        <v>3日(月)</v>
      </c>
      <c r="J41" s="11" t="s">
        <v>13</v>
      </c>
      <c r="K41" s="9" t="str">
        <f t="shared" si="20"/>
        <v>3日(月)</v>
      </c>
      <c r="L41" s="11" t="s">
        <v>13</v>
      </c>
    </row>
    <row r="42" spans="1:12" ht="16.5" customHeight="1">
      <c r="A42" s="9" t="str">
        <f t="shared" si="15"/>
        <v>4日(金)</v>
      </c>
      <c r="B42" s="11" t="s">
        <v>13</v>
      </c>
      <c r="C42" s="15" t="str">
        <f t="shared" si="16"/>
        <v>4日(月)</v>
      </c>
      <c r="D42" s="11" t="s">
        <v>13</v>
      </c>
      <c r="E42" s="9" t="str">
        <f t="shared" si="17"/>
        <v>4日(水)</v>
      </c>
      <c r="F42" s="11"/>
      <c r="G42" s="9" t="str">
        <f t="shared" si="18"/>
        <v>4日(土)</v>
      </c>
      <c r="H42" s="11"/>
      <c r="I42" s="9" t="str">
        <f t="shared" si="19"/>
        <v>4日(火)</v>
      </c>
      <c r="J42" s="11"/>
      <c r="K42" s="9" t="str">
        <f t="shared" si="20"/>
        <v>4日(火)</v>
      </c>
      <c r="L42" s="11"/>
    </row>
    <row r="43" spans="1:12" ht="16.5" customHeight="1">
      <c r="A43" s="9" t="str">
        <f t="shared" si="15"/>
        <v>5日(土)</v>
      </c>
      <c r="B43" s="11"/>
      <c r="C43" s="9" t="str">
        <f t="shared" si="16"/>
        <v>5日(火)</v>
      </c>
      <c r="D43" s="11" t="s">
        <v>18</v>
      </c>
      <c r="E43" s="9" t="str">
        <f t="shared" si="17"/>
        <v>5日(木)</v>
      </c>
      <c r="F43" s="11"/>
      <c r="G43" s="9" t="str">
        <f t="shared" si="18"/>
        <v>5日(日)</v>
      </c>
      <c r="H43" s="11"/>
      <c r="I43" s="9" t="str">
        <f t="shared" si="19"/>
        <v>5日(水)</v>
      </c>
      <c r="J43" s="11"/>
      <c r="K43" s="9" t="str">
        <f t="shared" si="20"/>
        <v>5日(水)</v>
      </c>
      <c r="L43" s="11"/>
    </row>
    <row r="44" spans="1:12" ht="16.5" customHeight="1">
      <c r="A44" s="9" t="str">
        <f t="shared" si="15"/>
        <v>6日(日)</v>
      </c>
      <c r="B44" s="11"/>
      <c r="C44" s="9" t="str">
        <f t="shared" si="16"/>
        <v>6日(水)</v>
      </c>
      <c r="D44" s="11" t="s">
        <v>15</v>
      </c>
      <c r="E44" s="9" t="str">
        <f t="shared" si="17"/>
        <v>6日(金)</v>
      </c>
      <c r="F44" s="11" t="s">
        <v>13</v>
      </c>
      <c r="G44" s="9" t="str">
        <f t="shared" si="18"/>
        <v>6日(月)</v>
      </c>
      <c r="H44" s="11" t="s">
        <v>13</v>
      </c>
      <c r="I44" s="9" t="str">
        <f t="shared" si="19"/>
        <v>6日(木)</v>
      </c>
      <c r="J44" s="11"/>
      <c r="K44" s="9" t="str">
        <f t="shared" si="20"/>
        <v>6日(木)</v>
      </c>
      <c r="L44" s="11"/>
    </row>
    <row r="45" spans="1:12" ht="16.5" customHeight="1">
      <c r="A45" s="9" t="str">
        <f t="shared" si="15"/>
        <v>7日(月)</v>
      </c>
      <c r="B45" s="11" t="s">
        <v>13</v>
      </c>
      <c r="C45" s="9" t="str">
        <f t="shared" si="16"/>
        <v>7日(木)</v>
      </c>
      <c r="D45" s="11" t="s">
        <v>3</v>
      </c>
      <c r="E45" s="9" t="str">
        <f t="shared" si="17"/>
        <v>7日(土)</v>
      </c>
      <c r="F45" s="11"/>
      <c r="G45" s="9" t="str">
        <f t="shared" si="18"/>
        <v>7日(火)</v>
      </c>
      <c r="H45" s="11"/>
      <c r="I45" s="9" t="str">
        <f t="shared" si="19"/>
        <v>7日(金)</v>
      </c>
      <c r="J45" s="11" t="s">
        <v>13</v>
      </c>
      <c r="K45" s="9" t="str">
        <f t="shared" si="20"/>
        <v>7日(金)</v>
      </c>
      <c r="L45" s="11" t="s">
        <v>13</v>
      </c>
    </row>
    <row r="46" spans="1:12" ht="16.5" customHeight="1">
      <c r="A46" s="9" t="str">
        <f t="shared" si="15"/>
        <v>8日(火)</v>
      </c>
      <c r="B46" s="11" t="s">
        <v>19</v>
      </c>
      <c r="C46" s="9" t="str">
        <f t="shared" si="16"/>
        <v>8日(金)</v>
      </c>
      <c r="D46" s="11" t="s">
        <v>13</v>
      </c>
      <c r="E46" s="9" t="str">
        <f t="shared" si="17"/>
        <v>8日(日)</v>
      </c>
      <c r="F46" s="11"/>
      <c r="G46" s="9" t="str">
        <f t="shared" si="18"/>
        <v>8日(水)</v>
      </c>
      <c r="H46" s="11"/>
      <c r="I46" s="9" t="str">
        <f t="shared" si="19"/>
        <v>8日(土)</v>
      </c>
      <c r="J46" s="11"/>
      <c r="K46" s="9" t="str">
        <f t="shared" si="20"/>
        <v>8日(土)</v>
      </c>
      <c r="L46" s="11"/>
    </row>
    <row r="47" spans="1:12" ht="16.5" customHeight="1">
      <c r="A47" s="9" t="str">
        <f t="shared" si="15"/>
        <v>9日(水)</v>
      </c>
      <c r="B47" s="11"/>
      <c r="C47" s="9" t="str">
        <f t="shared" si="16"/>
        <v>9日(土)</v>
      </c>
      <c r="D47" s="11"/>
      <c r="E47" s="9" t="str">
        <f t="shared" si="17"/>
        <v>9日(月)</v>
      </c>
      <c r="F47" s="11" t="s">
        <v>13</v>
      </c>
      <c r="G47" s="9" t="str">
        <f t="shared" si="18"/>
        <v>9日(木)</v>
      </c>
      <c r="H47" s="11"/>
      <c r="I47" s="9" t="str">
        <f t="shared" si="19"/>
        <v>9日(日)</v>
      </c>
      <c r="J47" s="11"/>
      <c r="K47" s="9" t="str">
        <f t="shared" si="20"/>
        <v>9日(日)</v>
      </c>
      <c r="L47" s="11"/>
    </row>
    <row r="48" spans="1:12" ht="16.5" customHeight="1">
      <c r="A48" s="9" t="str">
        <f t="shared" si="15"/>
        <v>10日(木)</v>
      </c>
      <c r="B48" s="11" t="s">
        <v>1</v>
      </c>
      <c r="C48" s="9" t="str">
        <f t="shared" si="16"/>
        <v>10日(日)</v>
      </c>
      <c r="D48" s="11"/>
      <c r="E48" s="9" t="str">
        <f t="shared" si="17"/>
        <v>10日(火)</v>
      </c>
      <c r="F48" s="11"/>
      <c r="G48" s="9" t="str">
        <f t="shared" si="18"/>
        <v>10日(金)</v>
      </c>
      <c r="H48" s="11" t="s">
        <v>13</v>
      </c>
      <c r="I48" s="9" t="str">
        <f t="shared" si="19"/>
        <v>10日(月)</v>
      </c>
      <c r="J48" s="11" t="s">
        <v>13</v>
      </c>
      <c r="K48" s="9" t="str">
        <f t="shared" si="20"/>
        <v>10日(月)</v>
      </c>
      <c r="L48" s="11" t="s">
        <v>13</v>
      </c>
    </row>
    <row r="49" spans="1:12" ht="16.5" customHeight="1">
      <c r="A49" s="9" t="str">
        <f t="shared" si="15"/>
        <v>11日(金)</v>
      </c>
      <c r="B49" s="11" t="s">
        <v>13</v>
      </c>
      <c r="C49" s="9" t="str">
        <f t="shared" si="16"/>
        <v>11日(月)</v>
      </c>
      <c r="D49" s="11" t="s">
        <v>13</v>
      </c>
      <c r="E49" s="9" t="str">
        <f t="shared" si="17"/>
        <v>11日(水)</v>
      </c>
      <c r="F49" s="11"/>
      <c r="G49" s="9" t="str">
        <f t="shared" si="18"/>
        <v>11日(土)</v>
      </c>
      <c r="H49" s="11"/>
      <c r="I49" s="15" t="str">
        <f t="shared" si="19"/>
        <v>11日(火)</v>
      </c>
      <c r="J49" s="11"/>
      <c r="K49" s="9" t="str">
        <f t="shared" si="20"/>
        <v>11日(火)</v>
      </c>
      <c r="L49" s="11"/>
    </row>
    <row r="50" spans="1:12" ht="16.5" customHeight="1">
      <c r="A50" s="9" t="str">
        <f t="shared" si="15"/>
        <v>12日(土)</v>
      </c>
      <c r="B50" s="11"/>
      <c r="C50" s="9" t="str">
        <f t="shared" si="16"/>
        <v>12日(火)</v>
      </c>
      <c r="D50" s="11" t="s">
        <v>19</v>
      </c>
      <c r="E50" s="9" t="str">
        <f t="shared" si="17"/>
        <v>12日(木)</v>
      </c>
      <c r="F50" s="11"/>
      <c r="G50" s="9" t="str">
        <f t="shared" si="18"/>
        <v>12日(日)</v>
      </c>
      <c r="H50" s="11"/>
      <c r="I50" s="9" t="str">
        <f t="shared" si="19"/>
        <v>12日(水)</v>
      </c>
      <c r="J50" s="11"/>
      <c r="K50" s="9" t="str">
        <f t="shared" si="20"/>
        <v>12日(水)</v>
      </c>
      <c r="L50" s="11"/>
    </row>
    <row r="51" spans="1:12" ht="16.5" customHeight="1">
      <c r="A51" s="9" t="str">
        <f t="shared" si="15"/>
        <v>13日(日)</v>
      </c>
      <c r="B51" s="11"/>
      <c r="C51" s="9" t="str">
        <f t="shared" si="16"/>
        <v>13日(水)</v>
      </c>
      <c r="D51" s="11" t="s">
        <v>23</v>
      </c>
      <c r="E51" s="9" t="str">
        <f t="shared" si="17"/>
        <v>13日(金)</v>
      </c>
      <c r="F51" s="11" t="s">
        <v>13</v>
      </c>
      <c r="G51" s="15" t="str">
        <f t="shared" si="18"/>
        <v>13日(月)</v>
      </c>
      <c r="H51" s="11" t="s">
        <v>13</v>
      </c>
      <c r="I51" s="9" t="str">
        <f t="shared" si="19"/>
        <v>13日(木)</v>
      </c>
      <c r="J51" s="11"/>
      <c r="K51" s="9" t="str">
        <f t="shared" si="20"/>
        <v>13日(木)</v>
      </c>
      <c r="L51" s="11"/>
    </row>
    <row r="52" spans="1:12" ht="16.5" customHeight="1">
      <c r="A52" s="15" t="str">
        <f t="shared" si="15"/>
        <v>14日(月)</v>
      </c>
      <c r="B52" s="11" t="s">
        <v>13</v>
      </c>
      <c r="C52" s="9" t="str">
        <f t="shared" si="16"/>
        <v>14日(木)</v>
      </c>
      <c r="D52" s="11" t="s">
        <v>1</v>
      </c>
      <c r="E52" s="9" t="str">
        <f t="shared" si="17"/>
        <v>14日(土)</v>
      </c>
      <c r="F52" s="11"/>
      <c r="G52" s="9" t="str">
        <f t="shared" si="18"/>
        <v>14日(火)</v>
      </c>
      <c r="H52" s="11"/>
      <c r="I52" s="9" t="str">
        <f t="shared" si="19"/>
        <v>14日(金)</v>
      </c>
      <c r="J52" s="11" t="s">
        <v>13</v>
      </c>
      <c r="K52" s="9" t="str">
        <f t="shared" si="20"/>
        <v>14日(金)</v>
      </c>
      <c r="L52" s="11" t="s">
        <v>13</v>
      </c>
    </row>
    <row r="53" spans="1:12" ht="16.5" customHeight="1">
      <c r="A53" s="9" t="str">
        <f t="shared" si="15"/>
        <v>15日(火)</v>
      </c>
      <c r="B53" s="11" t="s">
        <v>18</v>
      </c>
      <c r="C53" s="9" t="str">
        <f t="shared" si="16"/>
        <v>15日(金)</v>
      </c>
      <c r="D53" s="11" t="s">
        <v>13</v>
      </c>
      <c r="E53" s="9" t="str">
        <f t="shared" si="17"/>
        <v>15日(日)</v>
      </c>
      <c r="F53" s="11"/>
      <c r="G53" s="9" t="str">
        <f t="shared" si="18"/>
        <v>15日(水)</v>
      </c>
      <c r="H53" s="11"/>
      <c r="I53" s="9" t="str">
        <f t="shared" si="19"/>
        <v>15日(土)</v>
      </c>
      <c r="J53" s="11"/>
      <c r="K53" s="9" t="str">
        <f t="shared" si="20"/>
        <v>15日(土)</v>
      </c>
      <c r="L53" s="11"/>
    </row>
    <row r="54" spans="1:12" ht="16.5" customHeight="1">
      <c r="A54" s="9" t="str">
        <f t="shared" si="15"/>
        <v>16日(水)</v>
      </c>
      <c r="B54" s="11" t="s">
        <v>15</v>
      </c>
      <c r="C54" s="9" t="str">
        <f t="shared" si="16"/>
        <v>16日(土)</v>
      </c>
      <c r="D54" s="11"/>
      <c r="E54" s="9" t="str">
        <f t="shared" si="17"/>
        <v>16日(月)</v>
      </c>
      <c r="F54" s="11" t="s">
        <v>13</v>
      </c>
      <c r="G54" s="9" t="str">
        <f t="shared" si="18"/>
        <v>16日(木)</v>
      </c>
      <c r="H54" s="11"/>
      <c r="I54" s="9" t="str">
        <f t="shared" si="19"/>
        <v>16日(日)</v>
      </c>
      <c r="J54" s="11"/>
      <c r="K54" s="9" t="str">
        <f t="shared" si="20"/>
        <v>16日(日)</v>
      </c>
      <c r="L54" s="11"/>
    </row>
    <row r="55" spans="1:12" ht="16.5" customHeight="1">
      <c r="A55" s="9" t="str">
        <f t="shared" si="15"/>
        <v>17日(木)</v>
      </c>
      <c r="B55" s="11" t="s">
        <v>2</v>
      </c>
      <c r="C55" s="9" t="str">
        <f t="shared" si="16"/>
        <v>17日(日)</v>
      </c>
      <c r="D55" s="11"/>
      <c r="E55" s="9" t="str">
        <f t="shared" si="17"/>
        <v>17日(火)</v>
      </c>
      <c r="F55" s="11"/>
      <c r="G55" s="9" t="str">
        <f t="shared" si="18"/>
        <v>17日(金)</v>
      </c>
      <c r="H55" s="11" t="s">
        <v>13</v>
      </c>
      <c r="I55" s="9" t="str">
        <f t="shared" si="19"/>
        <v>17日(月)</v>
      </c>
      <c r="J55" s="11" t="s">
        <v>13</v>
      </c>
      <c r="K55" s="9" t="str">
        <f t="shared" si="20"/>
        <v>17日(月)</v>
      </c>
      <c r="L55" s="11" t="s">
        <v>13</v>
      </c>
    </row>
    <row r="56" spans="1:12" ht="16.5" customHeight="1">
      <c r="A56" s="9" t="str">
        <f t="shared" si="15"/>
        <v>18日(金)</v>
      </c>
      <c r="B56" s="11" t="s">
        <v>13</v>
      </c>
      <c r="C56" s="9" t="str">
        <f t="shared" si="16"/>
        <v>18日(月)</v>
      </c>
      <c r="D56" s="11" t="s">
        <v>13</v>
      </c>
      <c r="E56" s="9" t="str">
        <f t="shared" si="17"/>
        <v>18日(水)</v>
      </c>
      <c r="F56" s="11"/>
      <c r="G56" s="9" t="str">
        <f t="shared" si="18"/>
        <v>18日(土)</v>
      </c>
      <c r="H56" s="11"/>
      <c r="I56" s="9" t="str">
        <f t="shared" si="19"/>
        <v>18日(火)</v>
      </c>
      <c r="J56" s="11"/>
      <c r="K56" s="9" t="str">
        <f t="shared" si="20"/>
        <v>18日(火)</v>
      </c>
      <c r="L56" s="11"/>
    </row>
    <row r="57" spans="1:12" ht="16.5" customHeight="1">
      <c r="A57" s="9" t="str">
        <f t="shared" si="15"/>
        <v>19日(土)</v>
      </c>
      <c r="B57" s="11" t="s">
        <v>14</v>
      </c>
      <c r="C57" s="9" t="str">
        <f t="shared" si="16"/>
        <v>19日(火)</v>
      </c>
      <c r="D57" s="11" t="s">
        <v>18</v>
      </c>
      <c r="E57" s="9" t="str">
        <f t="shared" si="17"/>
        <v>19日(木)</v>
      </c>
      <c r="F57" s="11"/>
      <c r="G57" s="9" t="str">
        <f t="shared" si="18"/>
        <v>19日(日)</v>
      </c>
      <c r="H57" s="11"/>
      <c r="I57" s="9" t="str">
        <f t="shared" si="19"/>
        <v>19日(水)</v>
      </c>
      <c r="J57" s="11"/>
      <c r="K57" s="9" t="str">
        <f t="shared" si="20"/>
        <v>19日(水)</v>
      </c>
      <c r="L57" s="11"/>
    </row>
    <row r="58" spans="1:12" ht="16.5" customHeight="1">
      <c r="A58" s="9" t="str">
        <f t="shared" si="15"/>
        <v>20日(日)</v>
      </c>
      <c r="B58" s="11"/>
      <c r="C58" s="9" t="str">
        <f t="shared" si="16"/>
        <v>20日(水)</v>
      </c>
      <c r="D58" s="11" t="s">
        <v>15</v>
      </c>
      <c r="E58" s="9" t="str">
        <f t="shared" si="17"/>
        <v>20日(金)</v>
      </c>
      <c r="F58" s="11" t="s">
        <v>13</v>
      </c>
      <c r="G58" s="9" t="str">
        <f t="shared" si="18"/>
        <v>20日(月)</v>
      </c>
      <c r="H58" s="11" t="s">
        <v>13</v>
      </c>
      <c r="I58" s="9" t="str">
        <f t="shared" si="19"/>
        <v>20日(木)</v>
      </c>
      <c r="J58" s="11"/>
      <c r="K58" s="15" t="str">
        <f t="shared" si="20"/>
        <v>20日(木)</v>
      </c>
      <c r="L58" s="11"/>
    </row>
    <row r="59" spans="1:12" ht="16.5" customHeight="1">
      <c r="A59" s="9" t="str">
        <f t="shared" si="15"/>
        <v>21日(月)</v>
      </c>
      <c r="B59" s="11" t="s">
        <v>13</v>
      </c>
      <c r="C59" s="9" t="str">
        <f t="shared" si="16"/>
        <v>21日(木)</v>
      </c>
      <c r="D59" s="11" t="s">
        <v>22</v>
      </c>
      <c r="E59" s="9" t="str">
        <f t="shared" si="17"/>
        <v>21日(土)</v>
      </c>
      <c r="F59" s="11"/>
      <c r="G59" s="9" t="str">
        <f t="shared" si="18"/>
        <v>21日(火)</v>
      </c>
      <c r="H59" s="11"/>
      <c r="I59" s="9" t="str">
        <f t="shared" si="19"/>
        <v>21日(金)</v>
      </c>
      <c r="J59" s="11" t="s">
        <v>13</v>
      </c>
      <c r="K59" s="9" t="str">
        <f t="shared" si="20"/>
        <v>21日(金)</v>
      </c>
      <c r="L59" s="11" t="s">
        <v>13</v>
      </c>
    </row>
    <row r="60" spans="1:12" ht="16.5" customHeight="1">
      <c r="A60" s="9" t="str">
        <f t="shared" si="15"/>
        <v>22日(火)</v>
      </c>
      <c r="B60" s="11" t="s">
        <v>19</v>
      </c>
      <c r="C60" s="9" t="str">
        <f t="shared" si="16"/>
        <v>22日(金)</v>
      </c>
      <c r="D60" s="11" t="s">
        <v>13</v>
      </c>
      <c r="E60" s="9" t="str">
        <f t="shared" si="17"/>
        <v>22日(日)</v>
      </c>
      <c r="F60" s="11"/>
      <c r="G60" s="9" t="str">
        <f t="shared" si="18"/>
        <v>22日(水)</v>
      </c>
      <c r="H60" s="11"/>
      <c r="I60" s="9" t="str">
        <f t="shared" si="19"/>
        <v>22日(土)</v>
      </c>
      <c r="J60" s="11"/>
      <c r="K60" s="9" t="str">
        <f t="shared" si="20"/>
        <v>22日(土)</v>
      </c>
      <c r="L60" s="11"/>
    </row>
    <row r="61" spans="1:12" ht="16.5" customHeight="1">
      <c r="A61" s="9" t="str">
        <f t="shared" si="15"/>
        <v>23日(水)</v>
      </c>
      <c r="B61" s="11" t="s">
        <v>16</v>
      </c>
      <c r="C61" s="15" t="str">
        <f t="shared" si="16"/>
        <v>23日(土)</v>
      </c>
      <c r="D61" s="11"/>
      <c r="E61" s="9" t="str">
        <f t="shared" si="17"/>
        <v>23日(月)</v>
      </c>
      <c r="F61" s="11" t="s">
        <v>13</v>
      </c>
      <c r="G61" s="9" t="str">
        <f t="shared" si="18"/>
        <v>23日(木)</v>
      </c>
      <c r="H61" s="11"/>
      <c r="I61" s="9" t="str">
        <f t="shared" si="19"/>
        <v>23日(日)</v>
      </c>
      <c r="J61" s="11"/>
      <c r="K61" s="9" t="str">
        <f t="shared" si="20"/>
        <v>23日(日)</v>
      </c>
      <c r="L61" s="11"/>
    </row>
    <row r="62" spans="1:12" ht="16.5" customHeight="1">
      <c r="A62" s="9" t="str">
        <f t="shared" si="15"/>
        <v>24日(木)</v>
      </c>
      <c r="B62" s="11" t="s">
        <v>20</v>
      </c>
      <c r="C62" s="9" t="str">
        <f t="shared" si="16"/>
        <v>24日(日)</v>
      </c>
      <c r="D62" s="11"/>
      <c r="E62" s="9" t="str">
        <f t="shared" si="17"/>
        <v>24日(火)</v>
      </c>
      <c r="F62" s="11"/>
      <c r="G62" s="9" t="str">
        <f t="shared" si="18"/>
        <v>24日(金)</v>
      </c>
      <c r="H62" s="11" t="s">
        <v>13</v>
      </c>
      <c r="I62" s="15" t="str">
        <f t="shared" si="19"/>
        <v>24日(月)</v>
      </c>
      <c r="J62" s="11" t="s">
        <v>13</v>
      </c>
      <c r="K62" s="9" t="str">
        <f t="shared" si="20"/>
        <v>24日(月)</v>
      </c>
      <c r="L62" s="11" t="s">
        <v>13</v>
      </c>
    </row>
    <row r="63" spans="1:12" ht="16.5" customHeight="1">
      <c r="A63" s="9" t="str">
        <f t="shared" si="15"/>
        <v>25日(金)</v>
      </c>
      <c r="B63" s="11" t="s">
        <v>13</v>
      </c>
      <c r="C63" s="9" t="str">
        <f t="shared" si="16"/>
        <v>25日(月)</v>
      </c>
      <c r="D63" s="11" t="s">
        <v>13</v>
      </c>
      <c r="E63" s="9" t="str">
        <f t="shared" si="17"/>
        <v>25日(水)</v>
      </c>
      <c r="F63" s="11"/>
      <c r="G63" s="9" t="str">
        <f t="shared" si="18"/>
        <v>25日(土)</v>
      </c>
      <c r="H63" s="11"/>
      <c r="I63" s="9" t="str">
        <f t="shared" si="19"/>
        <v>25日(火)</v>
      </c>
      <c r="J63" s="11"/>
      <c r="K63" s="9" t="str">
        <f t="shared" si="20"/>
        <v>25日(火)</v>
      </c>
      <c r="L63" s="11"/>
    </row>
    <row r="64" spans="1:12" ht="16.5" customHeight="1">
      <c r="A64" s="9" t="str">
        <f t="shared" si="15"/>
        <v>26日(土)</v>
      </c>
      <c r="B64" s="11"/>
      <c r="C64" s="9" t="str">
        <f t="shared" si="16"/>
        <v>26日(火)</v>
      </c>
      <c r="D64" s="11" t="s">
        <v>19</v>
      </c>
      <c r="E64" s="9" t="str">
        <f t="shared" si="17"/>
        <v>26日(木)</v>
      </c>
      <c r="F64" s="11"/>
      <c r="G64" s="9" t="str">
        <f t="shared" si="18"/>
        <v>26日(日)</v>
      </c>
      <c r="H64" s="11"/>
      <c r="I64" s="9" t="str">
        <f t="shared" si="19"/>
        <v>26日(水)</v>
      </c>
      <c r="J64" s="11"/>
      <c r="K64" s="9" t="str">
        <f t="shared" si="20"/>
        <v>26日(水)</v>
      </c>
      <c r="L64" s="11"/>
    </row>
    <row r="65" spans="1:12" ht="16.5" customHeight="1">
      <c r="A65" s="9" t="str">
        <f t="shared" si="15"/>
        <v>27日(日)</v>
      </c>
      <c r="B65" s="11"/>
      <c r="C65" s="9" t="str">
        <f t="shared" si="16"/>
        <v>27日(水)</v>
      </c>
      <c r="D65" s="11"/>
      <c r="E65" s="9" t="str">
        <f t="shared" si="17"/>
        <v>27日(金)</v>
      </c>
      <c r="F65" s="11" t="s">
        <v>13</v>
      </c>
      <c r="G65" s="9" t="str">
        <f t="shared" si="18"/>
        <v>27日(月)</v>
      </c>
      <c r="H65" s="11" t="s">
        <v>13</v>
      </c>
      <c r="I65" s="9" t="str">
        <f t="shared" si="19"/>
        <v>27日(木)</v>
      </c>
      <c r="J65" s="11"/>
      <c r="K65" s="9" t="str">
        <f t="shared" si="20"/>
        <v>27日(木)</v>
      </c>
      <c r="L65" s="11"/>
    </row>
    <row r="66" spans="1:12" ht="16.5" customHeight="1" thickBot="1">
      <c r="A66" s="9" t="str">
        <f t="shared" si="15"/>
        <v>28日(月)</v>
      </c>
      <c r="B66" s="11" t="s">
        <v>13</v>
      </c>
      <c r="C66" s="9" t="str">
        <f t="shared" si="16"/>
        <v>28日(木)</v>
      </c>
      <c r="D66" s="11"/>
      <c r="E66" s="9" t="str">
        <f t="shared" si="17"/>
        <v>28日(土)</v>
      </c>
      <c r="F66" s="11"/>
      <c r="G66" s="9" t="str">
        <f t="shared" si="18"/>
        <v>28日(火)</v>
      </c>
      <c r="H66" s="11"/>
      <c r="I66" s="18" t="str">
        <f t="shared" si="19"/>
        <v>28日(金)</v>
      </c>
      <c r="J66" s="19" t="s">
        <v>13</v>
      </c>
      <c r="K66" s="9" t="str">
        <f t="shared" si="20"/>
        <v>28日(金)</v>
      </c>
      <c r="L66" s="11" t="s">
        <v>13</v>
      </c>
    </row>
    <row r="67" spans="1:12" ht="16.5" customHeight="1">
      <c r="A67" s="9" t="str">
        <f t="shared" si="15"/>
        <v>29日(火)</v>
      </c>
      <c r="B67" s="11" t="s">
        <v>19</v>
      </c>
      <c r="C67" s="9" t="str">
        <f t="shared" si="16"/>
        <v>29日(金)</v>
      </c>
      <c r="D67" s="11" t="s">
        <v>13</v>
      </c>
      <c r="E67" s="9" t="str">
        <f t="shared" si="17"/>
        <v>29日(日)</v>
      </c>
      <c r="F67" s="11"/>
      <c r="G67" s="9" t="str">
        <f t="shared" si="18"/>
        <v>29日(水)</v>
      </c>
      <c r="H67" s="11"/>
      <c r="I67" s="20"/>
      <c r="J67" s="21"/>
      <c r="K67" s="9" t="str">
        <f t="shared" si="20"/>
        <v>29日(土)</v>
      </c>
      <c r="L67" s="11"/>
    </row>
    <row r="68" spans="1:12" ht="16.5" customHeight="1" thickBot="1">
      <c r="A68" s="9" t="str">
        <f t="shared" si="15"/>
        <v>30日(水)</v>
      </c>
      <c r="B68" s="11"/>
      <c r="C68" s="10" t="str">
        <f t="shared" si="16"/>
        <v>30日(土)</v>
      </c>
      <c r="D68" s="14"/>
      <c r="E68" s="9" t="str">
        <f t="shared" si="17"/>
        <v>30日(月)</v>
      </c>
      <c r="F68" s="11" t="s">
        <v>13</v>
      </c>
      <c r="G68" s="9" t="str">
        <f t="shared" si="18"/>
        <v>30日(木)</v>
      </c>
      <c r="H68" s="11"/>
      <c r="I68" s="2"/>
      <c r="J68" s="5"/>
      <c r="K68" s="9" t="str">
        <f t="shared" si="20"/>
        <v>30日(日)</v>
      </c>
      <c r="L68" s="11"/>
    </row>
    <row r="69" spans="1:12" ht="16.5" customHeight="1" thickBot="1">
      <c r="A69" s="10" t="str">
        <f t="shared" si="15"/>
        <v>31日(木)</v>
      </c>
      <c r="B69" s="12"/>
      <c r="C69" s="2"/>
      <c r="E69" s="10" t="str">
        <f t="shared" si="17"/>
        <v>31日(火)</v>
      </c>
      <c r="F69" s="14"/>
      <c r="G69" s="10" t="str">
        <f t="shared" si="18"/>
        <v>31日(金)</v>
      </c>
      <c r="H69" s="14" t="s">
        <v>13</v>
      </c>
      <c r="I69" s="2"/>
      <c r="K69" s="10" t="str">
        <f t="shared" si="20"/>
        <v>31日(月)</v>
      </c>
      <c r="L69" s="14" t="s">
        <v>13</v>
      </c>
    </row>
  </sheetData>
  <phoneticPr fontId="1"/>
  <conditionalFormatting sqref="B4:B33">
    <cfRule type="cellIs" dxfId="5352" priority="87" operator="equal">
      <formula>"プラ製品"</formula>
    </cfRule>
    <cfRule type="cellIs" dxfId="5351" priority="105" operator="equal">
      <formula>"あきビン"</formula>
    </cfRule>
    <cfRule type="cellIs" dxfId="5350" priority="106" operator="equal">
      <formula>"段ボール・プラ容器"</formula>
    </cfRule>
    <cfRule type="cellIs" dxfId="5349" priority="107" operator="equal">
      <formula>"紙類"</formula>
    </cfRule>
    <cfRule type="cellIs" dxfId="5348" priority="108" operator="equal">
      <formula>"プラ容器"</formula>
    </cfRule>
    <cfRule type="cellIs" dxfId="5347" priority="109" operator="equal">
      <formula>"燃やせるごみ"</formula>
    </cfRule>
  </conditionalFormatting>
  <conditionalFormatting sqref="B4:B33">
    <cfRule type="cellIs" dxfId="5346" priority="99" operator="equal">
      <formula>"あきビン・廃食油"</formula>
    </cfRule>
    <cfRule type="cellIs" dxfId="5345" priority="100" operator="equal">
      <formula>"乾電池・蛍光管・埋立ごみ"</formula>
    </cfRule>
    <cfRule type="cellIs" dxfId="5344" priority="101" operator="equal">
      <formula>"粗大ごみ"</formula>
    </cfRule>
    <cfRule type="cellIs" dxfId="5343" priority="102" operator="equal">
      <formula>"ペットボトル"</formula>
    </cfRule>
    <cfRule type="cellIs" dxfId="5342" priority="103" operator="equal">
      <formula>"金属類・大型プラスチック"</formula>
    </cfRule>
    <cfRule type="cellIs" dxfId="5341" priority="104" operator="equal">
      <formula>"あき缶"</formula>
    </cfRule>
  </conditionalFormatting>
  <conditionalFormatting sqref="J68">
    <cfRule type="cellIs" dxfId="5340" priority="94" operator="equal">
      <formula>"あきビン"</formula>
    </cfRule>
    <cfRule type="cellIs" dxfId="5339" priority="95" operator="equal">
      <formula>"段ボ・プラ容器"</formula>
    </cfRule>
    <cfRule type="cellIs" dxfId="5338" priority="96" operator="equal">
      <formula>"古紙"</formula>
    </cfRule>
    <cfRule type="cellIs" dxfId="5337" priority="97" operator="equal">
      <formula>"プラ容器のみ"</formula>
    </cfRule>
    <cfRule type="cellIs" dxfId="5336" priority="98" operator="equal">
      <formula>"燃えるごみ"</formula>
    </cfRule>
  </conditionalFormatting>
  <conditionalFormatting sqref="J68">
    <cfRule type="cellIs" dxfId="5335" priority="88" operator="equal">
      <formula>"ビン・廃食油"</formula>
    </cfRule>
    <cfRule type="cellIs" dxfId="5334" priority="89" operator="equal">
      <formula>"電池・蛍光・埋立"</formula>
    </cfRule>
    <cfRule type="cellIs" dxfId="5333" priority="90" operator="equal">
      <formula>"粗大ごみ"</formula>
    </cfRule>
    <cfRule type="cellIs" dxfId="5332" priority="91" operator="equal">
      <formula>"ペットボトル"</formula>
    </cfRule>
    <cfRule type="cellIs" dxfId="5331" priority="92" operator="equal">
      <formula>"金属・大型プラ"</formula>
    </cfRule>
    <cfRule type="cellIs" dxfId="5330" priority="93" operator="equal">
      <formula>"あき缶"</formula>
    </cfRule>
  </conditionalFormatting>
  <conditionalFormatting sqref="D4:D34">
    <cfRule type="cellIs" dxfId="5329" priority="75" operator="equal">
      <formula>"プラ製品"</formula>
    </cfRule>
    <cfRule type="cellIs" dxfId="5328" priority="82" operator="equal">
      <formula>"あきビン"</formula>
    </cfRule>
    <cfRule type="cellIs" dxfId="5327" priority="83" operator="equal">
      <formula>"段ボール・プラ容器"</formula>
    </cfRule>
    <cfRule type="cellIs" dxfId="5326" priority="84" operator="equal">
      <formula>"紙類"</formula>
    </cfRule>
    <cfRule type="cellIs" dxfId="5325" priority="85" operator="equal">
      <formula>"プラ容器"</formula>
    </cfRule>
    <cfRule type="cellIs" dxfId="5324" priority="86" operator="equal">
      <formula>"燃やせるごみ"</formula>
    </cfRule>
  </conditionalFormatting>
  <conditionalFormatting sqref="D4:D34">
    <cfRule type="cellIs" dxfId="5323" priority="76" operator="equal">
      <formula>"あきビン・廃食油"</formula>
    </cfRule>
    <cfRule type="cellIs" dxfId="5322" priority="77" operator="equal">
      <formula>"乾電池・蛍光管・埋立ごみ"</formula>
    </cfRule>
    <cfRule type="cellIs" dxfId="5321" priority="78" operator="equal">
      <formula>"粗大ごみ"</formula>
    </cfRule>
    <cfRule type="cellIs" dxfId="5320" priority="79" operator="equal">
      <formula>"ペットボトル"</formula>
    </cfRule>
    <cfRule type="cellIs" dxfId="5319" priority="80" operator="equal">
      <formula>"金属類・大型プラスチック"</formula>
    </cfRule>
    <cfRule type="cellIs" dxfId="5318" priority="81" operator="equal">
      <formula>"あき缶"</formula>
    </cfRule>
  </conditionalFormatting>
  <conditionalFormatting sqref="F4:F33">
    <cfRule type="cellIs" dxfId="5317" priority="63" operator="equal">
      <formula>"プラ製品"</formula>
    </cfRule>
    <cfRule type="cellIs" dxfId="5316" priority="70" operator="equal">
      <formula>"あきビン"</formula>
    </cfRule>
    <cfRule type="cellIs" dxfId="5315" priority="71" operator="equal">
      <formula>"段ボール・プラ容器"</formula>
    </cfRule>
    <cfRule type="cellIs" dxfId="5314" priority="72" operator="equal">
      <formula>"紙類"</formula>
    </cfRule>
    <cfRule type="cellIs" dxfId="5313" priority="73" operator="equal">
      <formula>"プラ容器"</formula>
    </cfRule>
    <cfRule type="cellIs" dxfId="5312" priority="74" operator="equal">
      <formula>"燃やせるごみ"</formula>
    </cfRule>
  </conditionalFormatting>
  <conditionalFormatting sqref="F4:F33">
    <cfRule type="cellIs" dxfId="5311" priority="64" operator="equal">
      <formula>"あきビン・廃食油"</formula>
    </cfRule>
    <cfRule type="cellIs" dxfId="5310" priority="65" operator="equal">
      <formula>"乾電池・蛍光管・埋立ごみ"</formula>
    </cfRule>
    <cfRule type="cellIs" dxfId="5309" priority="66" operator="equal">
      <formula>"粗大ごみ"</formula>
    </cfRule>
    <cfRule type="cellIs" dxfId="5308" priority="67" operator="equal">
      <formula>"ペットボトル"</formula>
    </cfRule>
    <cfRule type="cellIs" dxfId="5307" priority="68" operator="equal">
      <formula>"金属類・大型プラスチック"</formula>
    </cfRule>
    <cfRule type="cellIs" dxfId="5306" priority="69" operator="equal">
      <formula>"あき缶"</formula>
    </cfRule>
  </conditionalFormatting>
  <conditionalFormatting sqref="H4:H34">
    <cfRule type="cellIs" dxfId="5305" priority="51" operator="equal">
      <formula>"プラ製品"</formula>
    </cfRule>
    <cfRule type="cellIs" dxfId="5304" priority="58" operator="equal">
      <formula>"あきビン"</formula>
    </cfRule>
    <cfRule type="cellIs" dxfId="5303" priority="59" operator="equal">
      <formula>"段ボール・プラ容器"</formula>
    </cfRule>
    <cfRule type="cellIs" dxfId="5302" priority="60" operator="equal">
      <formula>"紙類"</formula>
    </cfRule>
    <cfRule type="cellIs" dxfId="5301" priority="61" operator="equal">
      <formula>"プラ容器"</formula>
    </cfRule>
    <cfRule type="cellIs" dxfId="5300" priority="62" operator="equal">
      <formula>"燃やせるごみ"</formula>
    </cfRule>
  </conditionalFormatting>
  <conditionalFormatting sqref="H4:H34">
    <cfRule type="cellIs" dxfId="5299" priority="52" operator="equal">
      <formula>"あきビン・廃食油"</formula>
    </cfRule>
    <cfRule type="cellIs" dxfId="5298" priority="53" operator="equal">
      <formula>"乾電池・蛍光管・埋立ごみ"</formula>
    </cfRule>
    <cfRule type="cellIs" dxfId="5297" priority="54" operator="equal">
      <formula>"粗大ごみ"</formula>
    </cfRule>
    <cfRule type="cellIs" dxfId="5296" priority="55" operator="equal">
      <formula>"ペットボトル"</formula>
    </cfRule>
    <cfRule type="cellIs" dxfId="5295" priority="56" operator="equal">
      <formula>"金属類・大型プラスチック"</formula>
    </cfRule>
    <cfRule type="cellIs" dxfId="5294" priority="57" operator="equal">
      <formula>"あき缶"</formula>
    </cfRule>
  </conditionalFormatting>
  <conditionalFormatting sqref="J4:J34">
    <cfRule type="cellIs" dxfId="5293" priority="39" operator="equal">
      <formula>"プラ製品"</formula>
    </cfRule>
    <cfRule type="cellIs" dxfId="5292" priority="46" operator="equal">
      <formula>"あきビン"</formula>
    </cfRule>
    <cfRule type="cellIs" dxfId="5291" priority="47" operator="equal">
      <formula>"段ボール・プラ容器"</formula>
    </cfRule>
    <cfRule type="cellIs" dxfId="5290" priority="48" operator="equal">
      <formula>"紙類"</formula>
    </cfRule>
    <cfRule type="cellIs" dxfId="5289" priority="49" operator="equal">
      <formula>"プラ容器"</formula>
    </cfRule>
    <cfRule type="cellIs" dxfId="5288" priority="50" operator="equal">
      <formula>"燃やせるごみ"</formula>
    </cfRule>
  </conditionalFormatting>
  <conditionalFormatting sqref="J4:J34">
    <cfRule type="cellIs" dxfId="5287" priority="40" operator="equal">
      <formula>"あきビン・廃食油"</formula>
    </cfRule>
    <cfRule type="cellIs" dxfId="5286" priority="41" operator="equal">
      <formula>"乾電池・蛍光管・埋立ごみ"</formula>
    </cfRule>
    <cfRule type="cellIs" dxfId="5285" priority="42" operator="equal">
      <formula>"粗大ごみ"</formula>
    </cfRule>
    <cfRule type="cellIs" dxfId="5284" priority="43" operator="equal">
      <formula>"ペットボトル"</formula>
    </cfRule>
    <cfRule type="cellIs" dxfId="5283" priority="44" operator="equal">
      <formula>"金属類・大型プラスチック"</formula>
    </cfRule>
    <cfRule type="cellIs" dxfId="5282" priority="45" operator="equal">
      <formula>"あき缶"</formula>
    </cfRule>
  </conditionalFormatting>
  <conditionalFormatting sqref="L4:L33">
    <cfRule type="cellIs" dxfId="5281" priority="27" operator="equal">
      <formula>"プラ製品"</formula>
    </cfRule>
    <cfRule type="cellIs" dxfId="5280" priority="34" operator="equal">
      <formula>"あきビン"</formula>
    </cfRule>
    <cfRule type="cellIs" dxfId="5279" priority="35" operator="equal">
      <formula>"段ボール・プラ容器"</formula>
    </cfRule>
    <cfRule type="cellIs" dxfId="5278" priority="36" operator="equal">
      <formula>"紙類"</formula>
    </cfRule>
    <cfRule type="cellIs" dxfId="5277" priority="37" operator="equal">
      <formula>"プラ容器"</formula>
    </cfRule>
    <cfRule type="cellIs" dxfId="5276" priority="38" operator="equal">
      <formula>"燃やせるごみ"</formula>
    </cfRule>
  </conditionalFormatting>
  <conditionalFormatting sqref="L4:L33">
    <cfRule type="cellIs" dxfId="5275" priority="28" operator="equal">
      <formula>"あきビン・廃食油"</formula>
    </cfRule>
    <cfRule type="cellIs" dxfId="5274" priority="29" operator="equal">
      <formula>"乾電池・蛍光管・埋立ごみ"</formula>
    </cfRule>
    <cfRule type="cellIs" dxfId="5273" priority="30" operator="equal">
      <formula>"粗大ごみ"</formula>
    </cfRule>
    <cfRule type="cellIs" dxfId="5272" priority="31" operator="equal">
      <formula>"ペットボトル"</formula>
    </cfRule>
    <cfRule type="cellIs" dxfId="5271" priority="32" operator="equal">
      <formula>"金属類・大型プラスチック"</formula>
    </cfRule>
    <cfRule type="cellIs" dxfId="5270" priority="33" operator="equal">
      <formula>"あき缶"</formula>
    </cfRule>
  </conditionalFormatting>
  <conditionalFormatting sqref="B39:B69">
    <cfRule type="cellIs" dxfId="5269" priority="13" operator="equal">
      <formula>"プラ製品"</formula>
    </cfRule>
    <cfRule type="cellIs" dxfId="5268" priority="20" operator="equal">
      <formula>"あきビン"</formula>
    </cfRule>
    <cfRule type="cellIs" dxfId="5267" priority="21" operator="equal">
      <formula>"段ボール・プラ容器"</formula>
    </cfRule>
    <cfRule type="cellIs" dxfId="5266" priority="22" operator="equal">
      <formula>"紙類"</formula>
    </cfRule>
    <cfRule type="cellIs" dxfId="5265" priority="23" operator="equal">
      <formula>"プラ容器"</formula>
    </cfRule>
    <cfRule type="cellIs" dxfId="5264" priority="24" operator="equal">
      <formula>"燃やせるごみ"</formula>
    </cfRule>
  </conditionalFormatting>
  <conditionalFormatting sqref="B39:B69">
    <cfRule type="cellIs" dxfId="5263" priority="14" operator="equal">
      <formula>"あきビン・廃食油"</formula>
    </cfRule>
    <cfRule type="cellIs" dxfId="5262" priority="15" operator="equal">
      <formula>"乾電池・蛍光管・埋立ごみ"</formula>
    </cfRule>
    <cfRule type="cellIs" dxfId="5261" priority="16" operator="equal">
      <formula>"粗大ごみ"</formula>
    </cfRule>
    <cfRule type="cellIs" dxfId="5260" priority="17" operator="equal">
      <formula>"ペットボトル"</formula>
    </cfRule>
    <cfRule type="cellIs" dxfId="5259" priority="18" operator="equal">
      <formula>"金属類・大型プラスチック"</formula>
    </cfRule>
    <cfRule type="cellIs" dxfId="5258" priority="19" operator="equal">
      <formula>"あき缶"</formula>
    </cfRule>
  </conditionalFormatting>
  <conditionalFormatting sqref="L39:L69 J39:J67 H39:H69 F39:F69 D39:D68">
    <cfRule type="cellIs" dxfId="5257" priority="1" operator="equal">
      <formula>"プラ製品"</formula>
    </cfRule>
    <cfRule type="cellIs" dxfId="5256" priority="8" operator="equal">
      <formula>"あきビン"</formula>
    </cfRule>
    <cfRule type="cellIs" dxfId="5255" priority="9" operator="equal">
      <formula>"段ボール・プラ容器"</formula>
    </cfRule>
    <cfRule type="cellIs" dxfId="5254" priority="10" operator="equal">
      <formula>"紙類"</formula>
    </cfRule>
    <cfRule type="cellIs" dxfId="5253" priority="11" operator="equal">
      <formula>"プラ容器"</formula>
    </cfRule>
    <cfRule type="cellIs" dxfId="5252" priority="12" operator="equal">
      <formula>"燃やせるごみ"</formula>
    </cfRule>
  </conditionalFormatting>
  <conditionalFormatting sqref="L39:L69 J39:J67 H39:H69 F39:F69 D39:D68">
    <cfRule type="cellIs" dxfId="5251" priority="2" operator="equal">
      <formula>"あきビン・廃食油"</formula>
    </cfRule>
    <cfRule type="cellIs" dxfId="5250" priority="3" operator="equal">
      <formula>"乾電池・蛍光管・埋立ごみ"</formula>
    </cfRule>
    <cfRule type="cellIs" dxfId="5249" priority="4" operator="equal">
      <formula>"粗大ごみ"</formula>
    </cfRule>
    <cfRule type="cellIs" dxfId="5248" priority="5" operator="equal">
      <formula>"ペットボトル"</formula>
    </cfRule>
    <cfRule type="cellIs" dxfId="5247" priority="6" operator="equal">
      <formula>"金属類・大型プラスチック"</formula>
    </cfRule>
    <cfRule type="cellIs" dxfId="5246" priority="7" operator="equal">
      <formula>"あき缶"</formula>
    </cfRule>
  </conditionalFormatting>
  <pageMargins left="0.7" right="0.7" top="0.75" bottom="0.75" header="0.3" footer="0.3"/>
  <pageSetup paperSize="8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2A765808-F88F-4279-8B27-69430A90132C}">
            <xm:f>NOT(ISERROR(SEARCH("(日)",I4)))</xm:f>
            <xm:f>"(日)"</xm:f>
            <x14:dxf>
              <font>
                <color rgb="FFFF0000"/>
              </font>
            </x14:dxf>
          </x14:cfRule>
          <xm:sqref>I4:I34</xm:sqref>
        </x14:conditionalFormatting>
        <x14:conditionalFormatting xmlns:xm="http://schemas.microsoft.com/office/excel/2006/main">
          <x14:cfRule type="containsText" priority="25" operator="containsText" id="{D05FBC1E-CDD7-4EB1-8DD4-E5EA4B6CFACB}">
            <xm:f>NOT(ISERROR(SEARCH("(日)",A4)))</xm:f>
            <xm:f>"(日)"</xm:f>
            <x14:dxf>
              <font>
                <color rgb="FFFF0000"/>
              </font>
            </x14:dxf>
          </x14:cfRule>
          <xm:sqref>A4:A33 C4:C34 E4:E33 G4:G34 K4:K33 K39:K69 I39:I67 G39:G69 A39:A69 E39:E69 C39:C68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9"/>
  <sheetViews>
    <sheetView topLeftCell="E1" zoomScaleNormal="100" workbookViewId="0">
      <pane ySplit="3" topLeftCell="A4" activePane="bottomLeft" state="frozen"/>
      <selection pane="bottomLeft" activeCell="L69" sqref="L69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6328125" customWidth="1"/>
    <col min="8" max="8" width="20.6328125" customWidth="1"/>
    <col min="9" max="9" width="8.81640625" customWidth="1"/>
    <col min="10" max="10" width="20.6328125" customWidth="1"/>
    <col min="11" max="11" width="8.6328125" customWidth="1"/>
    <col min="12" max="12" width="20.6328125" customWidth="1"/>
    <col min="13" max="13" width="6" customWidth="1"/>
    <col min="14" max="14" width="19.1796875" customWidth="1"/>
    <col min="15" max="15" width="7" bestFit="1" customWidth="1"/>
    <col min="16" max="16" width="19.1796875" customWidth="1"/>
    <col min="17" max="17" width="6.36328125" customWidth="1"/>
    <col min="18" max="18" width="19.1796875" customWidth="1"/>
    <col min="19" max="19" width="7" bestFit="1" customWidth="1"/>
    <col min="20" max="20" width="19.1796875" customWidth="1"/>
    <col min="21" max="21" width="7" bestFit="1" customWidth="1"/>
    <col min="22" max="22" width="19.1796875" customWidth="1"/>
    <col min="23" max="23" width="7" bestFit="1" customWidth="1"/>
    <col min="24" max="24" width="19.1796875" customWidth="1"/>
  </cols>
  <sheetData>
    <row r="1" spans="1:12" ht="27.75">
      <c r="A1" s="8">
        <f>新井No.1地区!A1</f>
        <v>45383</v>
      </c>
      <c r="B1" s="7" t="str">
        <f>TEXT(A1,"ggge年度ごみカレンダー")</f>
        <v>令和6年度ごみカレンダー</v>
      </c>
      <c r="C1" s="1"/>
      <c r="D1" s="1"/>
      <c r="E1" s="6" t="s">
        <v>6</v>
      </c>
    </row>
    <row r="2" spans="1:12" ht="16.5" customHeight="1" thickBot="1">
      <c r="A2">
        <f>YEAR(A1)</f>
        <v>2024</v>
      </c>
    </row>
    <row r="3" spans="1:12" s="5" customFormat="1" ht="16.5" customHeight="1">
      <c r="A3" s="4" t="s">
        <v>0</v>
      </c>
      <c r="B3" s="3">
        <f>DATE(YEAR($A$1),4,1)</f>
        <v>45383</v>
      </c>
      <c r="C3" s="4" t="str">
        <f>$A$3</f>
        <v>日付</v>
      </c>
      <c r="D3" s="3">
        <f>DATE(YEAR($B$3),MONTH(B3)+1,1)</f>
        <v>45413</v>
      </c>
      <c r="E3" s="4" t="str">
        <f>$A$3</f>
        <v>日付</v>
      </c>
      <c r="F3" s="3">
        <f>DATE(YEAR($B$3),MONTH(D3)+1,1)</f>
        <v>45444</v>
      </c>
      <c r="G3" s="4" t="str">
        <f t="shared" ref="G3" si="0">$A$3</f>
        <v>日付</v>
      </c>
      <c r="H3" s="3">
        <f t="shared" ref="H3" si="1">DATE(YEAR($B$3),MONTH(F3)+1,1)</f>
        <v>45474</v>
      </c>
      <c r="I3" s="4" t="str">
        <f t="shared" ref="I3" si="2">$A$3</f>
        <v>日付</v>
      </c>
      <c r="J3" s="3">
        <f t="shared" ref="J3" si="3">DATE(YEAR($B$3),MONTH(H3)+1,1)</f>
        <v>45505</v>
      </c>
      <c r="K3" s="4" t="str">
        <f t="shared" ref="K3" si="4">$A$3</f>
        <v>日付</v>
      </c>
      <c r="L3" s="3">
        <f t="shared" ref="L3" si="5">DATE(YEAR($B$3),MONTH(J3)+1,1)</f>
        <v>45536</v>
      </c>
    </row>
    <row r="4" spans="1:12" ht="16.5" customHeight="1">
      <c r="A4" s="16" t="str">
        <f>TEXT(B$3+ROW(A4)-4,"d日(aaa)")</f>
        <v>1日(月)</v>
      </c>
      <c r="B4" s="11" t="s">
        <v>13</v>
      </c>
      <c r="C4" s="16" t="str">
        <f>TEXT(D$3+ROW(C4)-4,"d日(aaa)")</f>
        <v>1日(水)</v>
      </c>
      <c r="D4" s="11"/>
      <c r="E4" s="16" t="str">
        <f>TEXT(F$3+ROW(E4)-4,"d日(aaa)")</f>
        <v>1日(土)</v>
      </c>
      <c r="F4" s="11"/>
      <c r="G4" s="16" t="str">
        <f>TEXT(H$3+ROW(G4)-4,"d日(aaa)")</f>
        <v>1日(月)</v>
      </c>
      <c r="H4" s="11" t="s">
        <v>13</v>
      </c>
      <c r="I4" s="9" t="str">
        <f>TEXT(J$3+ROW(I4)-4,"d日(aaa)")</f>
        <v>1日(木)</v>
      </c>
      <c r="J4" s="11" t="s">
        <v>13</v>
      </c>
      <c r="K4" s="9" t="str">
        <f>TEXT(L$3+ROW(K4)-4,"d日(aaa)")</f>
        <v>1日(日)</v>
      </c>
      <c r="L4" s="13"/>
    </row>
    <row r="5" spans="1:12" ht="16.5" customHeight="1">
      <c r="A5" s="16" t="str">
        <f t="shared" ref="A5:A33" si="6">TEXT(B$3+ROW(A5)-4,"d日(aaa)")</f>
        <v>2日(火)</v>
      </c>
      <c r="B5" s="11" t="s">
        <v>18</v>
      </c>
      <c r="C5" s="16" t="str">
        <f t="shared" ref="C5:C34" si="7">TEXT(D$3+ROW(C5)-4,"d日(aaa)")</f>
        <v>2日(木)</v>
      </c>
      <c r="D5" s="11" t="s">
        <v>13</v>
      </c>
      <c r="E5" s="16" t="str">
        <f t="shared" ref="E5:E33" si="8">TEXT(F$3+ROW(E5)-4,"d日(aaa)")</f>
        <v>2日(日)</v>
      </c>
      <c r="F5" s="11"/>
      <c r="G5" s="16" t="str">
        <f t="shared" ref="G5:G34" si="9">TEXT(H$3+ROW(G5)-4,"d日(aaa)")</f>
        <v>2日(火)</v>
      </c>
      <c r="H5" s="11" t="s">
        <v>18</v>
      </c>
      <c r="I5" s="9" t="str">
        <f t="shared" ref="I5:I34" si="10">TEXT(J$3+ROW(I5)-4,"d日(aaa)")</f>
        <v>2日(金)</v>
      </c>
      <c r="J5" s="11"/>
      <c r="K5" s="9" t="str">
        <f t="shared" ref="K5:K33" si="11">TEXT(L$3+ROW(K5)-4,"d日(aaa)")</f>
        <v>2日(月)</v>
      </c>
      <c r="L5" s="11" t="s">
        <v>13</v>
      </c>
    </row>
    <row r="6" spans="1:12" ht="16.5" customHeight="1">
      <c r="A6" s="16" t="str">
        <f t="shared" si="6"/>
        <v>3日(水)</v>
      </c>
      <c r="B6" s="11"/>
      <c r="C6" s="15" t="str">
        <f t="shared" si="7"/>
        <v>3日(金)</v>
      </c>
      <c r="D6" s="11"/>
      <c r="E6" s="16" t="str">
        <f t="shared" si="8"/>
        <v>3日(月)</v>
      </c>
      <c r="F6" s="11" t="s">
        <v>13</v>
      </c>
      <c r="G6" s="16" t="str">
        <f t="shared" si="9"/>
        <v>3日(水)</v>
      </c>
      <c r="H6" s="11" t="s">
        <v>23</v>
      </c>
      <c r="I6" s="16" t="str">
        <f t="shared" si="10"/>
        <v>3日(土)</v>
      </c>
      <c r="J6" s="11"/>
      <c r="K6" s="9" t="str">
        <f t="shared" si="11"/>
        <v>3日(火)</v>
      </c>
      <c r="L6" s="11" t="s">
        <v>18</v>
      </c>
    </row>
    <row r="7" spans="1:12" ht="16.5" customHeight="1">
      <c r="A7" s="16" t="str">
        <f t="shared" si="6"/>
        <v>4日(木)</v>
      </c>
      <c r="B7" s="11" t="s">
        <v>13</v>
      </c>
      <c r="C7" s="15" t="str">
        <f t="shared" si="7"/>
        <v>4日(土)</v>
      </c>
      <c r="D7" s="11"/>
      <c r="E7" s="16" t="str">
        <f t="shared" si="8"/>
        <v>4日(火)</v>
      </c>
      <c r="F7" s="11" t="s">
        <v>18</v>
      </c>
      <c r="G7" s="16" t="str">
        <f t="shared" si="9"/>
        <v>4日(木)</v>
      </c>
      <c r="H7" s="11" t="s">
        <v>13</v>
      </c>
      <c r="I7" s="9" t="str">
        <f t="shared" si="10"/>
        <v>4日(日)</v>
      </c>
      <c r="J7" s="11"/>
      <c r="K7" s="9" t="str">
        <f t="shared" si="11"/>
        <v>4日(水)</v>
      </c>
      <c r="L7" s="11"/>
    </row>
    <row r="8" spans="1:12" ht="16.5" customHeight="1">
      <c r="A8" s="16" t="str">
        <f t="shared" si="6"/>
        <v>5日(金)</v>
      </c>
      <c r="B8" s="11" t="s">
        <v>3</v>
      </c>
      <c r="C8" s="16" t="str">
        <f t="shared" si="7"/>
        <v>5日(日)</v>
      </c>
      <c r="D8" s="11"/>
      <c r="E8" s="16" t="str">
        <f t="shared" si="8"/>
        <v>5日(水)</v>
      </c>
      <c r="F8" s="11"/>
      <c r="G8" s="16" t="str">
        <f t="shared" si="9"/>
        <v>5日(金)</v>
      </c>
      <c r="H8" s="11" t="s">
        <v>3</v>
      </c>
      <c r="I8" s="9" t="str">
        <f t="shared" si="10"/>
        <v>5日(月)</v>
      </c>
      <c r="J8" s="11" t="s">
        <v>13</v>
      </c>
      <c r="K8" s="9" t="str">
        <f t="shared" si="11"/>
        <v>5日(木)</v>
      </c>
      <c r="L8" s="11" t="s">
        <v>13</v>
      </c>
    </row>
    <row r="9" spans="1:12" ht="16.5" customHeight="1">
      <c r="A9" s="16" t="str">
        <f t="shared" si="6"/>
        <v>6日(土)</v>
      </c>
      <c r="B9" s="11"/>
      <c r="C9" s="15" t="str">
        <f t="shared" si="7"/>
        <v>6日(月)</v>
      </c>
      <c r="D9" s="11" t="s">
        <v>13</v>
      </c>
      <c r="E9" s="16" t="str">
        <f t="shared" si="8"/>
        <v>6日(木)</v>
      </c>
      <c r="F9" s="11" t="s">
        <v>13</v>
      </c>
      <c r="G9" s="16" t="str">
        <f t="shared" si="9"/>
        <v>6日(土)</v>
      </c>
      <c r="H9" s="11"/>
      <c r="I9" s="9" t="str">
        <f t="shared" si="10"/>
        <v>6日(火)</v>
      </c>
      <c r="J9" s="11" t="s">
        <v>18</v>
      </c>
      <c r="K9" s="9" t="str">
        <f t="shared" si="11"/>
        <v>6日(金)</v>
      </c>
      <c r="L9" s="11" t="s">
        <v>3</v>
      </c>
    </row>
    <row r="10" spans="1:12" ht="16.5" customHeight="1">
      <c r="A10" s="16" t="str">
        <f t="shared" si="6"/>
        <v>7日(日)</v>
      </c>
      <c r="B10" s="11"/>
      <c r="C10" s="16" t="str">
        <f t="shared" si="7"/>
        <v>7日(火)</v>
      </c>
      <c r="D10" s="11" t="s">
        <v>18</v>
      </c>
      <c r="E10" s="16" t="str">
        <f t="shared" si="8"/>
        <v>7日(金)</v>
      </c>
      <c r="F10" s="11" t="s">
        <v>3</v>
      </c>
      <c r="G10" s="16" t="str">
        <f t="shared" si="9"/>
        <v>7日(日)</v>
      </c>
      <c r="H10" s="11"/>
      <c r="I10" s="9" t="str">
        <f t="shared" si="10"/>
        <v>7日(水)</v>
      </c>
      <c r="J10" s="11"/>
      <c r="K10" s="9" t="str">
        <f t="shared" si="11"/>
        <v>7日(土)</v>
      </c>
      <c r="L10" s="11" t="s">
        <v>14</v>
      </c>
    </row>
    <row r="11" spans="1:12" ht="16.5" customHeight="1">
      <c r="A11" s="16" t="str">
        <f t="shared" si="6"/>
        <v>8日(月)</v>
      </c>
      <c r="B11" s="11" t="s">
        <v>13</v>
      </c>
      <c r="C11" s="16" t="str">
        <f t="shared" si="7"/>
        <v>8日(水)</v>
      </c>
      <c r="D11" s="11" t="s">
        <v>14</v>
      </c>
      <c r="E11" s="16" t="str">
        <f t="shared" si="8"/>
        <v>8日(土)</v>
      </c>
      <c r="F11" s="11" t="s">
        <v>14</v>
      </c>
      <c r="G11" s="16" t="str">
        <f t="shared" si="9"/>
        <v>8日(月)</v>
      </c>
      <c r="H11" s="11" t="s">
        <v>13</v>
      </c>
      <c r="I11" s="9" t="str">
        <f t="shared" si="10"/>
        <v>8日(木)</v>
      </c>
      <c r="J11" s="11" t="s">
        <v>13</v>
      </c>
      <c r="K11" s="9" t="str">
        <f t="shared" si="11"/>
        <v>8日(日)</v>
      </c>
      <c r="L11" s="11"/>
    </row>
    <row r="12" spans="1:12" ht="16.5" customHeight="1">
      <c r="A12" s="16" t="str">
        <f t="shared" si="6"/>
        <v>9日(火)</v>
      </c>
      <c r="B12" s="11" t="s">
        <v>19</v>
      </c>
      <c r="C12" s="16" t="str">
        <f t="shared" si="7"/>
        <v>9日(木)</v>
      </c>
      <c r="D12" s="11" t="s">
        <v>13</v>
      </c>
      <c r="E12" s="16" t="str">
        <f t="shared" si="8"/>
        <v>9日(日)</v>
      </c>
      <c r="F12" s="11"/>
      <c r="G12" s="16" t="str">
        <f t="shared" si="9"/>
        <v>9日(火)</v>
      </c>
      <c r="H12" s="11" t="s">
        <v>19</v>
      </c>
      <c r="I12" s="9" t="str">
        <f t="shared" si="10"/>
        <v>9日(金)</v>
      </c>
      <c r="J12" s="11" t="s">
        <v>3</v>
      </c>
      <c r="K12" s="9" t="str">
        <f t="shared" si="11"/>
        <v>9日(月)</v>
      </c>
      <c r="L12" s="11" t="s">
        <v>13</v>
      </c>
    </row>
    <row r="13" spans="1:12" ht="16.5" customHeight="1">
      <c r="A13" s="16" t="str">
        <f t="shared" si="6"/>
        <v>10日(水)</v>
      </c>
      <c r="B13" s="11" t="s">
        <v>14</v>
      </c>
      <c r="C13" s="16" t="str">
        <f t="shared" si="7"/>
        <v>10日(金)</v>
      </c>
      <c r="D13" s="11" t="s">
        <v>3</v>
      </c>
      <c r="E13" s="16" t="str">
        <f t="shared" si="8"/>
        <v>10日(月)</v>
      </c>
      <c r="F13" s="11" t="s">
        <v>13</v>
      </c>
      <c r="G13" s="16" t="str">
        <f t="shared" si="9"/>
        <v>10日(水)</v>
      </c>
      <c r="H13" s="11"/>
      <c r="I13" s="9" t="str">
        <f t="shared" si="10"/>
        <v>10日(土)</v>
      </c>
      <c r="J13" s="11"/>
      <c r="K13" s="9" t="str">
        <f t="shared" si="11"/>
        <v>10日(火)</v>
      </c>
      <c r="L13" s="11" t="s">
        <v>19</v>
      </c>
    </row>
    <row r="14" spans="1:12" ht="16.5" customHeight="1">
      <c r="A14" s="16" t="str">
        <f t="shared" si="6"/>
        <v>11日(木)</v>
      </c>
      <c r="B14" s="11" t="s">
        <v>13</v>
      </c>
      <c r="C14" s="16" t="str">
        <f t="shared" si="7"/>
        <v>11日(土)</v>
      </c>
      <c r="D14" s="11"/>
      <c r="E14" s="16" t="str">
        <f t="shared" si="8"/>
        <v>11日(火)</v>
      </c>
      <c r="F14" s="11" t="s">
        <v>19</v>
      </c>
      <c r="G14" s="16" t="str">
        <f t="shared" si="9"/>
        <v>11日(木)</v>
      </c>
      <c r="H14" s="11" t="s">
        <v>13</v>
      </c>
      <c r="I14" s="9" t="str">
        <f t="shared" si="10"/>
        <v>11日(日)</v>
      </c>
      <c r="J14" s="11"/>
      <c r="K14" s="9" t="str">
        <f t="shared" si="11"/>
        <v>11日(水)</v>
      </c>
      <c r="L14" s="11"/>
    </row>
    <row r="15" spans="1:12" ht="16.5" customHeight="1">
      <c r="A15" s="16" t="str">
        <f t="shared" si="6"/>
        <v>12日(金)</v>
      </c>
      <c r="B15" s="11" t="s">
        <v>15</v>
      </c>
      <c r="C15" s="16" t="str">
        <f t="shared" si="7"/>
        <v>12日(日)</v>
      </c>
      <c r="D15" s="11"/>
      <c r="E15" s="16" t="str">
        <f t="shared" si="8"/>
        <v>12日(水)</v>
      </c>
      <c r="F15" s="11"/>
      <c r="G15" s="16" t="str">
        <f t="shared" si="9"/>
        <v>12日(金)</v>
      </c>
      <c r="H15" s="11" t="s">
        <v>15</v>
      </c>
      <c r="I15" s="15" t="str">
        <f t="shared" si="10"/>
        <v>12日(月)</v>
      </c>
      <c r="J15" s="11" t="s">
        <v>13</v>
      </c>
      <c r="K15" s="9" t="str">
        <f t="shared" si="11"/>
        <v>12日(木)</v>
      </c>
      <c r="L15" s="11" t="s">
        <v>13</v>
      </c>
    </row>
    <row r="16" spans="1:12" ht="16.5" customHeight="1">
      <c r="A16" s="16" t="str">
        <f t="shared" si="6"/>
        <v>13日(土)</v>
      </c>
      <c r="B16" s="11"/>
      <c r="C16" s="16" t="str">
        <f t="shared" si="7"/>
        <v>13日(月)</v>
      </c>
      <c r="D16" s="11" t="s">
        <v>13</v>
      </c>
      <c r="E16" s="16" t="str">
        <f t="shared" si="8"/>
        <v>13日(木)</v>
      </c>
      <c r="F16" s="11" t="s">
        <v>13</v>
      </c>
      <c r="G16" s="16" t="str">
        <f t="shared" si="9"/>
        <v>13日(土)</v>
      </c>
      <c r="H16" s="11"/>
      <c r="I16" s="9" t="str">
        <f t="shared" si="10"/>
        <v>13日(火)</v>
      </c>
      <c r="J16" s="11" t="s">
        <v>19</v>
      </c>
      <c r="K16" s="9" t="str">
        <f t="shared" si="11"/>
        <v>13日(金)</v>
      </c>
      <c r="L16" s="11" t="s">
        <v>15</v>
      </c>
    </row>
    <row r="17" spans="1:12" ht="16.5" customHeight="1">
      <c r="A17" s="16" t="str">
        <f t="shared" si="6"/>
        <v>14日(日)</v>
      </c>
      <c r="B17" s="11"/>
      <c r="C17" s="16" t="str">
        <f t="shared" si="7"/>
        <v>14日(火)</v>
      </c>
      <c r="D17" s="11" t="s">
        <v>19</v>
      </c>
      <c r="E17" s="16" t="str">
        <f t="shared" si="8"/>
        <v>14日(金)</v>
      </c>
      <c r="F17" s="11" t="s">
        <v>15</v>
      </c>
      <c r="G17" s="16" t="str">
        <f t="shared" si="9"/>
        <v>14日(日)</v>
      </c>
      <c r="H17" s="11"/>
      <c r="I17" s="9" t="str">
        <f t="shared" si="10"/>
        <v>14日(水)</v>
      </c>
      <c r="J17" s="11" t="s">
        <v>14</v>
      </c>
      <c r="K17" s="9" t="str">
        <f t="shared" si="11"/>
        <v>14日(土)</v>
      </c>
      <c r="L17" s="11"/>
    </row>
    <row r="18" spans="1:12" ht="16.5" customHeight="1">
      <c r="A18" s="16" t="str">
        <f t="shared" si="6"/>
        <v>15日(月)</v>
      </c>
      <c r="B18" s="11" t="s">
        <v>13</v>
      </c>
      <c r="C18" s="16" t="str">
        <f t="shared" si="7"/>
        <v>15日(水)</v>
      </c>
      <c r="D18" s="11" t="s">
        <v>16</v>
      </c>
      <c r="E18" s="16" t="str">
        <f t="shared" si="8"/>
        <v>15日(土)</v>
      </c>
      <c r="F18" s="11"/>
      <c r="G18" s="33" t="str">
        <f>TEXT(H$3+ROW(G18)-4,"d日(aaa)")</f>
        <v>15日(月)</v>
      </c>
      <c r="H18" s="11" t="s">
        <v>13</v>
      </c>
      <c r="I18" s="9" t="str">
        <f t="shared" si="10"/>
        <v>15日(木)</v>
      </c>
      <c r="J18" s="11" t="s">
        <v>13</v>
      </c>
      <c r="K18" s="9" t="str">
        <f t="shared" si="11"/>
        <v>15日(日)</v>
      </c>
      <c r="L18" s="11"/>
    </row>
    <row r="19" spans="1:12" ht="16.5" customHeight="1">
      <c r="A19" s="16" t="str">
        <f t="shared" si="6"/>
        <v>16日(火)</v>
      </c>
      <c r="B19" s="11" t="s">
        <v>18</v>
      </c>
      <c r="C19" s="16" t="str">
        <f t="shared" si="7"/>
        <v>16日(木)</v>
      </c>
      <c r="D19" s="11" t="s">
        <v>13</v>
      </c>
      <c r="E19" s="16" t="str">
        <f t="shared" si="8"/>
        <v>16日(日)</v>
      </c>
      <c r="F19" s="11"/>
      <c r="G19" s="16" t="str">
        <f t="shared" si="9"/>
        <v>16日(火)</v>
      </c>
      <c r="H19" s="11" t="s">
        <v>18</v>
      </c>
      <c r="I19" s="9" t="str">
        <f t="shared" si="10"/>
        <v>16日(金)</v>
      </c>
      <c r="J19" s="11" t="s">
        <v>15</v>
      </c>
      <c r="K19" s="15" t="str">
        <f t="shared" si="11"/>
        <v>16日(月)</v>
      </c>
      <c r="L19" s="11" t="s">
        <v>13</v>
      </c>
    </row>
    <row r="20" spans="1:12" ht="16.5" customHeight="1">
      <c r="A20" s="16" t="str">
        <f t="shared" si="6"/>
        <v>17日(水)</v>
      </c>
      <c r="B20" s="11" t="s">
        <v>2</v>
      </c>
      <c r="C20" s="16" t="str">
        <f t="shared" si="7"/>
        <v>17日(金)</v>
      </c>
      <c r="D20" s="11" t="s">
        <v>15</v>
      </c>
      <c r="E20" s="16" t="str">
        <f t="shared" si="8"/>
        <v>17日(月)</v>
      </c>
      <c r="F20" s="11" t="s">
        <v>13</v>
      </c>
      <c r="G20" s="16" t="str">
        <f t="shared" si="9"/>
        <v>17日(水)</v>
      </c>
      <c r="H20" s="11" t="s">
        <v>14</v>
      </c>
      <c r="I20" s="9" t="str">
        <f t="shared" si="10"/>
        <v>17日(土)</v>
      </c>
      <c r="J20" s="11"/>
      <c r="K20" s="9" t="str">
        <f t="shared" si="11"/>
        <v>17日(火)</v>
      </c>
      <c r="L20" s="11" t="s">
        <v>18</v>
      </c>
    </row>
    <row r="21" spans="1:12" ht="16.5" customHeight="1">
      <c r="A21" s="16" t="str">
        <f t="shared" si="6"/>
        <v>18日(木)</v>
      </c>
      <c r="B21" s="11" t="s">
        <v>13</v>
      </c>
      <c r="C21" s="16" t="str">
        <f t="shared" si="7"/>
        <v>18日(土)</v>
      </c>
      <c r="D21" s="11"/>
      <c r="E21" s="16" t="str">
        <f t="shared" si="8"/>
        <v>18日(火)</v>
      </c>
      <c r="F21" s="11" t="s">
        <v>18</v>
      </c>
      <c r="G21" s="16" t="str">
        <f t="shared" si="9"/>
        <v>18日(木)</v>
      </c>
      <c r="H21" s="11" t="s">
        <v>13</v>
      </c>
      <c r="I21" s="9" t="str">
        <f t="shared" si="10"/>
        <v>18日(日)</v>
      </c>
      <c r="J21" s="11"/>
      <c r="K21" s="9" t="str">
        <f t="shared" si="11"/>
        <v>18日(水)</v>
      </c>
      <c r="L21" s="11" t="s">
        <v>2</v>
      </c>
    </row>
    <row r="22" spans="1:12" ht="16.5" customHeight="1">
      <c r="A22" s="16" t="str">
        <f t="shared" si="6"/>
        <v>19日(金)</v>
      </c>
      <c r="B22" s="11" t="s">
        <v>1</v>
      </c>
      <c r="C22" s="16" t="str">
        <f t="shared" si="7"/>
        <v>19日(日)</v>
      </c>
      <c r="D22" s="11"/>
      <c r="E22" s="16" t="str">
        <f t="shared" si="8"/>
        <v>19日(水)</v>
      </c>
      <c r="F22" s="11" t="s">
        <v>2</v>
      </c>
      <c r="G22" s="16" t="str">
        <f t="shared" si="9"/>
        <v>19日(金)</v>
      </c>
      <c r="H22" s="11" t="s">
        <v>1</v>
      </c>
      <c r="I22" s="9" t="str">
        <f t="shared" si="10"/>
        <v>19日(月)</v>
      </c>
      <c r="J22" s="11" t="s">
        <v>13</v>
      </c>
      <c r="K22" s="9" t="str">
        <f t="shared" si="11"/>
        <v>19日(木)</v>
      </c>
      <c r="L22" s="11" t="s">
        <v>13</v>
      </c>
    </row>
    <row r="23" spans="1:12" ht="16.5" customHeight="1">
      <c r="A23" s="16" t="str">
        <f t="shared" si="6"/>
        <v>20日(土)</v>
      </c>
      <c r="B23" s="11"/>
      <c r="C23" s="16" t="str">
        <f t="shared" si="7"/>
        <v>20日(月)</v>
      </c>
      <c r="D23" s="11" t="s">
        <v>13</v>
      </c>
      <c r="E23" s="16" t="str">
        <f t="shared" si="8"/>
        <v>20日(木)</v>
      </c>
      <c r="F23" s="11" t="s">
        <v>13</v>
      </c>
      <c r="G23" s="16" t="str">
        <f t="shared" si="9"/>
        <v>20日(土)</v>
      </c>
      <c r="H23" s="11"/>
      <c r="I23" s="9" t="str">
        <f t="shared" si="10"/>
        <v>20日(火)</v>
      </c>
      <c r="J23" s="11" t="s">
        <v>18</v>
      </c>
      <c r="K23" s="9" t="str">
        <f t="shared" si="11"/>
        <v>20日(金)</v>
      </c>
      <c r="L23" s="11" t="s">
        <v>1</v>
      </c>
    </row>
    <row r="24" spans="1:12" ht="16.5" customHeight="1">
      <c r="A24" s="16" t="str">
        <f t="shared" si="6"/>
        <v>21日(日)</v>
      </c>
      <c r="B24" s="11"/>
      <c r="C24" s="16" t="str">
        <f t="shared" si="7"/>
        <v>21日(火)</v>
      </c>
      <c r="D24" s="11" t="s">
        <v>18</v>
      </c>
      <c r="E24" s="16" t="str">
        <f t="shared" si="8"/>
        <v>21日(金)</v>
      </c>
      <c r="F24" s="11" t="s">
        <v>1</v>
      </c>
      <c r="G24" s="16" t="str">
        <f t="shared" si="9"/>
        <v>21日(日)</v>
      </c>
      <c r="H24" s="11"/>
      <c r="I24" s="9" t="str">
        <f t="shared" si="10"/>
        <v>21日(水)</v>
      </c>
      <c r="J24" s="11" t="s">
        <v>2</v>
      </c>
      <c r="K24" s="9" t="str">
        <f t="shared" si="11"/>
        <v>21日(土)</v>
      </c>
      <c r="L24" s="11"/>
    </row>
    <row r="25" spans="1:12" ht="16.5" customHeight="1">
      <c r="A25" s="16" t="str">
        <f t="shared" si="6"/>
        <v>22日(月)</v>
      </c>
      <c r="B25" s="11" t="s">
        <v>13</v>
      </c>
      <c r="C25" s="16" t="str">
        <f t="shared" si="7"/>
        <v>22日(水)</v>
      </c>
      <c r="D25" s="11" t="s">
        <v>2</v>
      </c>
      <c r="E25" s="16" t="str">
        <f t="shared" si="8"/>
        <v>22日(土)</v>
      </c>
      <c r="F25" s="11"/>
      <c r="G25" s="16" t="str">
        <f t="shared" si="9"/>
        <v>22日(月)</v>
      </c>
      <c r="H25" s="11" t="s">
        <v>13</v>
      </c>
      <c r="I25" s="9" t="str">
        <f t="shared" si="10"/>
        <v>22日(木)</v>
      </c>
      <c r="J25" s="11" t="s">
        <v>13</v>
      </c>
      <c r="K25" s="9" t="str">
        <f t="shared" si="11"/>
        <v>22日(日)</v>
      </c>
      <c r="L25" s="11"/>
    </row>
    <row r="26" spans="1:12" ht="16.5" customHeight="1">
      <c r="A26" s="16" t="str">
        <f t="shared" si="6"/>
        <v>23日(火)</v>
      </c>
      <c r="B26" s="11" t="s">
        <v>19</v>
      </c>
      <c r="C26" s="16" t="str">
        <f t="shared" si="7"/>
        <v>23日(木)</v>
      </c>
      <c r="D26" s="11" t="s">
        <v>13</v>
      </c>
      <c r="E26" s="16" t="str">
        <f t="shared" si="8"/>
        <v>23日(日)</v>
      </c>
      <c r="F26" s="11"/>
      <c r="G26" s="16" t="str">
        <f t="shared" si="9"/>
        <v>23日(火)</v>
      </c>
      <c r="H26" s="11" t="s">
        <v>19</v>
      </c>
      <c r="I26" s="9" t="str">
        <f t="shared" si="10"/>
        <v>23日(金)</v>
      </c>
      <c r="J26" s="11" t="s">
        <v>1</v>
      </c>
      <c r="K26" s="15" t="str">
        <f t="shared" si="11"/>
        <v>23日(月)</v>
      </c>
      <c r="L26" s="11" t="s">
        <v>13</v>
      </c>
    </row>
    <row r="27" spans="1:12" ht="16.5" customHeight="1">
      <c r="A27" s="16" t="str">
        <f t="shared" si="6"/>
        <v>24日(水)</v>
      </c>
      <c r="B27" s="11" t="s">
        <v>20</v>
      </c>
      <c r="C27" s="16" t="str">
        <f t="shared" si="7"/>
        <v>24日(金)</v>
      </c>
      <c r="D27" s="11" t="s">
        <v>1</v>
      </c>
      <c r="E27" s="16" t="str">
        <f t="shared" si="8"/>
        <v>24日(月)</v>
      </c>
      <c r="F27" s="11" t="s">
        <v>13</v>
      </c>
      <c r="G27" s="16" t="str">
        <f t="shared" si="9"/>
        <v>24日(水)</v>
      </c>
      <c r="H27" s="11" t="s">
        <v>24</v>
      </c>
      <c r="I27" s="9" t="str">
        <f t="shared" si="10"/>
        <v>24日(土)</v>
      </c>
      <c r="J27" s="11"/>
      <c r="K27" s="9" t="str">
        <f t="shared" si="11"/>
        <v>24日(火)</v>
      </c>
      <c r="L27" s="11" t="s">
        <v>19</v>
      </c>
    </row>
    <row r="28" spans="1:12" ht="16.5" customHeight="1">
      <c r="A28" s="16" t="str">
        <f t="shared" si="6"/>
        <v>25日(木)</v>
      </c>
      <c r="B28" s="11" t="s">
        <v>13</v>
      </c>
      <c r="C28" s="16" t="str">
        <f t="shared" si="7"/>
        <v>25日(土)</v>
      </c>
      <c r="D28" s="11"/>
      <c r="E28" s="16" t="str">
        <f t="shared" si="8"/>
        <v>25日(火)</v>
      </c>
      <c r="F28" s="11" t="s">
        <v>19</v>
      </c>
      <c r="G28" s="16" t="str">
        <f t="shared" si="9"/>
        <v>25日(木)</v>
      </c>
      <c r="H28" s="11" t="s">
        <v>13</v>
      </c>
      <c r="I28" s="9" t="str">
        <f t="shared" si="10"/>
        <v>25日(日)</v>
      </c>
      <c r="J28" s="11"/>
      <c r="K28" s="9" t="str">
        <f t="shared" si="11"/>
        <v>25日(水)</v>
      </c>
      <c r="L28" s="11" t="s">
        <v>23</v>
      </c>
    </row>
    <row r="29" spans="1:12" ht="16.5" customHeight="1">
      <c r="A29" s="16" t="str">
        <f t="shared" si="6"/>
        <v>26日(金)</v>
      </c>
      <c r="B29" s="11" t="s">
        <v>15</v>
      </c>
      <c r="C29" s="16" t="str">
        <f t="shared" si="7"/>
        <v>26日(日)</v>
      </c>
      <c r="D29" s="11"/>
      <c r="E29" s="16" t="str">
        <f t="shared" si="8"/>
        <v>26日(水)</v>
      </c>
      <c r="F29" s="11" t="s">
        <v>20</v>
      </c>
      <c r="G29" s="16" t="str">
        <f t="shared" si="9"/>
        <v>26日(金)</v>
      </c>
      <c r="H29" s="11" t="s">
        <v>15</v>
      </c>
      <c r="I29" s="9" t="str">
        <f t="shared" si="10"/>
        <v>26日(月)</v>
      </c>
      <c r="J29" s="11" t="s">
        <v>13</v>
      </c>
      <c r="K29" s="9" t="str">
        <f t="shared" si="11"/>
        <v>26日(木)</v>
      </c>
      <c r="L29" s="11" t="s">
        <v>13</v>
      </c>
    </row>
    <row r="30" spans="1:12" ht="16.5" customHeight="1">
      <c r="A30" s="16" t="str">
        <f t="shared" si="6"/>
        <v>27日(土)</v>
      </c>
      <c r="B30" s="11"/>
      <c r="C30" s="16" t="str">
        <f t="shared" si="7"/>
        <v>27日(月)</v>
      </c>
      <c r="D30" s="11" t="s">
        <v>13</v>
      </c>
      <c r="E30" s="16" t="str">
        <f t="shared" si="8"/>
        <v>27日(木)</v>
      </c>
      <c r="F30" s="11" t="s">
        <v>13</v>
      </c>
      <c r="G30" s="16" t="str">
        <f t="shared" si="9"/>
        <v>27日(土)</v>
      </c>
      <c r="H30" s="11"/>
      <c r="I30" s="9" t="str">
        <f t="shared" si="10"/>
        <v>27日(火)</v>
      </c>
      <c r="J30" s="11" t="s">
        <v>19</v>
      </c>
      <c r="K30" s="9" t="str">
        <f t="shared" si="11"/>
        <v>27日(金)</v>
      </c>
      <c r="L30" s="11" t="s">
        <v>15</v>
      </c>
    </row>
    <row r="31" spans="1:12" ht="16.5" customHeight="1">
      <c r="A31" s="16" t="str">
        <f t="shared" si="6"/>
        <v>28日(日)</v>
      </c>
      <c r="B31" s="11"/>
      <c r="C31" s="16" t="str">
        <f t="shared" si="7"/>
        <v>28日(火)</v>
      </c>
      <c r="D31" s="11" t="s">
        <v>19</v>
      </c>
      <c r="E31" s="16" t="str">
        <f t="shared" si="8"/>
        <v>28日(金)</v>
      </c>
      <c r="F31" s="11" t="s">
        <v>15</v>
      </c>
      <c r="G31" s="16" t="str">
        <f t="shared" si="9"/>
        <v>28日(日)</v>
      </c>
      <c r="H31" s="11"/>
      <c r="I31" s="9" t="str">
        <f t="shared" si="10"/>
        <v>28日(水)</v>
      </c>
      <c r="J31" s="11" t="s">
        <v>20</v>
      </c>
      <c r="K31" s="9" t="str">
        <f t="shared" si="11"/>
        <v>28日(土)</v>
      </c>
      <c r="L31" s="11"/>
    </row>
    <row r="32" spans="1:12" ht="16.5" customHeight="1">
      <c r="A32" s="15" t="str">
        <f t="shared" si="6"/>
        <v>29日(月)</v>
      </c>
      <c r="B32" s="11" t="s">
        <v>13</v>
      </c>
      <c r="C32" s="16" t="str">
        <f t="shared" si="7"/>
        <v>29日(水)</v>
      </c>
      <c r="D32" s="11" t="s">
        <v>23</v>
      </c>
      <c r="E32" s="16" t="str">
        <f t="shared" si="8"/>
        <v>29日(土)</v>
      </c>
      <c r="F32" s="11"/>
      <c r="G32" s="16" t="str">
        <f t="shared" si="9"/>
        <v>29日(月)</v>
      </c>
      <c r="H32" s="11" t="s">
        <v>13</v>
      </c>
      <c r="I32" s="9" t="str">
        <f t="shared" si="10"/>
        <v>29日(木)</v>
      </c>
      <c r="J32" s="11" t="s">
        <v>13</v>
      </c>
      <c r="K32" s="9" t="str">
        <f t="shared" si="11"/>
        <v>29日(日)</v>
      </c>
      <c r="L32" s="11"/>
    </row>
    <row r="33" spans="1:12" ht="16.5" customHeight="1" thickBot="1">
      <c r="A33" s="17" t="str">
        <f t="shared" si="6"/>
        <v>30日(火)</v>
      </c>
      <c r="B33" s="12" t="s">
        <v>19</v>
      </c>
      <c r="C33" s="16" t="str">
        <f t="shared" si="7"/>
        <v>30日(木)</v>
      </c>
      <c r="D33" s="11" t="s">
        <v>13</v>
      </c>
      <c r="E33" s="17" t="str">
        <f t="shared" si="8"/>
        <v>30日(日)</v>
      </c>
      <c r="F33" s="12"/>
      <c r="G33" s="16" t="str">
        <f t="shared" si="9"/>
        <v>30日(火)</v>
      </c>
      <c r="H33" s="11" t="s">
        <v>19</v>
      </c>
      <c r="I33" s="9" t="str">
        <f t="shared" si="10"/>
        <v>30日(金)</v>
      </c>
      <c r="J33" s="11" t="s">
        <v>15</v>
      </c>
      <c r="K33" s="10" t="str">
        <f t="shared" si="11"/>
        <v>30日(月)</v>
      </c>
      <c r="L33" s="14" t="s">
        <v>13</v>
      </c>
    </row>
    <row r="34" spans="1:12" ht="16.5" customHeight="1" thickBot="1">
      <c r="A34" s="2"/>
      <c r="C34" s="17" t="str">
        <f t="shared" si="7"/>
        <v>31日(金)</v>
      </c>
      <c r="D34" s="12" t="s">
        <v>15</v>
      </c>
      <c r="E34" s="2"/>
      <c r="G34" s="17" t="str">
        <f t="shared" si="9"/>
        <v>31日(水)</v>
      </c>
      <c r="H34" s="12"/>
      <c r="I34" s="10" t="str">
        <f t="shared" si="10"/>
        <v>31日(土)</v>
      </c>
      <c r="J34" s="12"/>
      <c r="K34" s="2"/>
    </row>
    <row r="35" spans="1:12" ht="16.5" customHeight="1">
      <c r="A35" s="2"/>
    </row>
    <row r="36" spans="1:12" ht="16.5" customHeight="1"/>
    <row r="37" spans="1:12" ht="16.5" customHeight="1" thickBot="1">
      <c r="G37">
        <f>A2+1</f>
        <v>2025</v>
      </c>
    </row>
    <row r="38" spans="1:12" ht="16.5" customHeight="1">
      <c r="A38" s="4" t="str">
        <f t="shared" ref="A38:K38" si="12">$A$3</f>
        <v>日付</v>
      </c>
      <c r="B38" s="3">
        <f>DATE(YEAR($B$3),MONTH(L3)+1,1)</f>
        <v>45566</v>
      </c>
      <c r="C38" s="4" t="str">
        <f t="shared" si="12"/>
        <v>日付</v>
      </c>
      <c r="D38" s="3">
        <f t="shared" ref="D38" si="13">DATE(YEAR($B$3),MONTH(B38)+1,1)</f>
        <v>45597</v>
      </c>
      <c r="E38" s="4" t="str">
        <f t="shared" si="12"/>
        <v>日付</v>
      </c>
      <c r="F38" s="3">
        <f t="shared" ref="F38" si="14">DATE(YEAR($B$3),MONTH(D38)+1,1)</f>
        <v>45627</v>
      </c>
      <c r="G38" s="4" t="str">
        <f t="shared" si="12"/>
        <v>日付</v>
      </c>
      <c r="H38" s="3">
        <f>DATE(YEAR($B$3),MONTH(F38)+1,1)</f>
        <v>45658</v>
      </c>
      <c r="I38" s="4" t="str">
        <f t="shared" si="12"/>
        <v>日付</v>
      </c>
      <c r="J38" s="3">
        <f>DATE(YEAR($B$3)+1,MONTH(H38)+1,1)</f>
        <v>45689</v>
      </c>
      <c r="K38" s="4" t="str">
        <f t="shared" si="12"/>
        <v>日付</v>
      </c>
      <c r="L38" s="3">
        <f>DATE(YEAR($B$3)+1,MONTH(J38)+1,1)</f>
        <v>45717</v>
      </c>
    </row>
    <row r="39" spans="1:12" ht="16.5" customHeight="1">
      <c r="A39" s="9" t="str">
        <f>TEXT(B$38+ROW(A39)-39,"d日(aaa)")</f>
        <v>1日(火)</v>
      </c>
      <c r="B39" s="11" t="s">
        <v>18</v>
      </c>
      <c r="C39" s="9" t="str">
        <f>TEXT(D$38+ROW(C39)-39,"d日(aaa)")</f>
        <v>1日(金)</v>
      </c>
      <c r="D39" s="13" t="s">
        <v>3</v>
      </c>
      <c r="E39" s="9" t="str">
        <f>TEXT(F$38+ROW(E39)-39,"d日(aaa)")</f>
        <v>1日(日)</v>
      </c>
      <c r="F39" s="13"/>
      <c r="G39" s="15" t="str">
        <f>TEXT(H$38+ROW(G39)-39,"d日(aaa)")</f>
        <v>1日(水)</v>
      </c>
      <c r="H39" s="13"/>
      <c r="I39" s="9" t="str">
        <f>TEXT(J$38+ROW(I39)-39,"d日(aaa)")</f>
        <v>1日(土)</v>
      </c>
      <c r="J39" s="13"/>
      <c r="K39" s="9" t="str">
        <f>TEXT(L$38+ROW(K39)-39,"d日(aaa)")</f>
        <v>1日(土)</v>
      </c>
      <c r="L39" s="13"/>
    </row>
    <row r="40" spans="1:12" ht="16.5" customHeight="1">
      <c r="A40" s="9" t="str">
        <f t="shared" ref="A40:A69" si="15">TEXT(B$38+ROW(A40)-39,"d日(aaa)")</f>
        <v>2日(水)</v>
      </c>
      <c r="B40" s="11"/>
      <c r="C40" s="9" t="str">
        <f t="shared" ref="C40:C68" si="16">TEXT(D$38+ROW(C40)-39,"d日(aaa)")</f>
        <v>2日(土)</v>
      </c>
      <c r="D40" s="11"/>
      <c r="E40" s="9" t="str">
        <f t="shared" ref="E40:E69" si="17">TEXT(F$38+ROW(E40)-39,"d日(aaa)")</f>
        <v>2日(月)</v>
      </c>
      <c r="F40" s="11" t="s">
        <v>13</v>
      </c>
      <c r="G40" s="9" t="str">
        <f t="shared" ref="G40:G69" si="18">TEXT(H$38+ROW(G40)-39,"d日(aaa)")</f>
        <v>2日(木)</v>
      </c>
      <c r="H40" s="11" t="s">
        <v>13</v>
      </c>
      <c r="I40" s="9" t="str">
        <f t="shared" ref="I40:I66" si="19">TEXT(J$38+ROW(I40)-39,"d日(aaa)")</f>
        <v>2日(日)</v>
      </c>
      <c r="J40" s="11"/>
      <c r="K40" s="9" t="str">
        <f t="shared" ref="K40:K69" si="20">TEXT(L$38+ROW(K40)-39,"d日(aaa)")</f>
        <v>2日(日)</v>
      </c>
      <c r="L40" s="11"/>
    </row>
    <row r="41" spans="1:12" ht="16.5" customHeight="1">
      <c r="A41" s="9" t="str">
        <f t="shared" si="15"/>
        <v>3日(木)</v>
      </c>
      <c r="B41" s="11" t="s">
        <v>13</v>
      </c>
      <c r="C41" s="9" t="str">
        <f t="shared" si="16"/>
        <v>3日(日)</v>
      </c>
      <c r="D41" s="11"/>
      <c r="E41" s="9" t="str">
        <f t="shared" si="17"/>
        <v>3日(火)</v>
      </c>
      <c r="F41" s="11" t="s">
        <v>18</v>
      </c>
      <c r="G41" s="9" t="str">
        <f t="shared" si="18"/>
        <v>3日(金)</v>
      </c>
      <c r="H41" s="11"/>
      <c r="I41" s="9" t="str">
        <f t="shared" si="19"/>
        <v>3日(月)</v>
      </c>
      <c r="J41" s="11" t="s">
        <v>13</v>
      </c>
      <c r="K41" s="9" t="str">
        <f t="shared" si="20"/>
        <v>3日(月)</v>
      </c>
      <c r="L41" s="11" t="s">
        <v>13</v>
      </c>
    </row>
    <row r="42" spans="1:12" ht="16.5" customHeight="1">
      <c r="A42" s="9" t="str">
        <f t="shared" si="15"/>
        <v>4日(金)</v>
      </c>
      <c r="B42" s="11" t="s">
        <v>3</v>
      </c>
      <c r="C42" s="15" t="str">
        <f t="shared" si="16"/>
        <v>4日(月)</v>
      </c>
      <c r="D42" s="11" t="s">
        <v>13</v>
      </c>
      <c r="E42" s="9" t="str">
        <f t="shared" si="17"/>
        <v>4日(水)</v>
      </c>
      <c r="F42" s="11" t="s">
        <v>14</v>
      </c>
      <c r="G42" s="9" t="str">
        <f t="shared" si="18"/>
        <v>4日(土)</v>
      </c>
      <c r="H42" s="11"/>
      <c r="I42" s="9" t="str">
        <f t="shared" si="19"/>
        <v>4日(火)</v>
      </c>
      <c r="J42" s="11" t="s">
        <v>18</v>
      </c>
      <c r="K42" s="9" t="str">
        <f t="shared" si="20"/>
        <v>4日(火)</v>
      </c>
      <c r="L42" s="11" t="s">
        <v>18</v>
      </c>
    </row>
    <row r="43" spans="1:12" ht="16.5" customHeight="1">
      <c r="A43" s="9" t="str">
        <f t="shared" si="15"/>
        <v>5日(土)</v>
      </c>
      <c r="B43" s="11"/>
      <c r="C43" s="9" t="str">
        <f t="shared" si="16"/>
        <v>5日(火)</v>
      </c>
      <c r="D43" s="11" t="s">
        <v>18</v>
      </c>
      <c r="E43" s="9" t="str">
        <f t="shared" si="17"/>
        <v>5日(木)</v>
      </c>
      <c r="F43" s="11" t="s">
        <v>13</v>
      </c>
      <c r="G43" s="9" t="str">
        <f t="shared" si="18"/>
        <v>5日(日)</v>
      </c>
      <c r="H43" s="11"/>
      <c r="I43" s="9" t="str">
        <f t="shared" si="19"/>
        <v>5日(水)</v>
      </c>
      <c r="J43" s="11" t="s">
        <v>14</v>
      </c>
      <c r="K43" s="9" t="str">
        <f t="shared" si="20"/>
        <v>5日(水)</v>
      </c>
      <c r="L43" s="11" t="s">
        <v>14</v>
      </c>
    </row>
    <row r="44" spans="1:12" ht="16.5" customHeight="1">
      <c r="A44" s="9" t="str">
        <f t="shared" si="15"/>
        <v>6日(日)</v>
      </c>
      <c r="B44" s="11"/>
      <c r="C44" s="9" t="str">
        <f t="shared" si="16"/>
        <v>6日(水)</v>
      </c>
      <c r="D44" s="11" t="s">
        <v>23</v>
      </c>
      <c r="E44" s="9" t="str">
        <f t="shared" si="17"/>
        <v>6日(金)</v>
      </c>
      <c r="F44" s="11" t="s">
        <v>3</v>
      </c>
      <c r="G44" s="9" t="str">
        <f t="shared" si="18"/>
        <v>6日(月)</v>
      </c>
      <c r="H44" s="11" t="s">
        <v>13</v>
      </c>
      <c r="I44" s="9" t="str">
        <f t="shared" si="19"/>
        <v>6日(木)</v>
      </c>
      <c r="J44" s="11" t="s">
        <v>13</v>
      </c>
      <c r="K44" s="9" t="str">
        <f t="shared" si="20"/>
        <v>6日(木)</v>
      </c>
      <c r="L44" s="11" t="s">
        <v>13</v>
      </c>
    </row>
    <row r="45" spans="1:12" ht="16.5" customHeight="1">
      <c r="A45" s="9" t="str">
        <f t="shared" si="15"/>
        <v>7日(月)</v>
      </c>
      <c r="B45" s="11" t="s">
        <v>13</v>
      </c>
      <c r="C45" s="9" t="str">
        <f t="shared" si="16"/>
        <v>7日(木)</v>
      </c>
      <c r="D45" s="11" t="s">
        <v>13</v>
      </c>
      <c r="E45" s="9" t="str">
        <f t="shared" si="17"/>
        <v>7日(土)</v>
      </c>
      <c r="F45" s="11"/>
      <c r="G45" s="9" t="str">
        <f t="shared" si="18"/>
        <v>7日(火)</v>
      </c>
      <c r="H45" s="11" t="s">
        <v>18</v>
      </c>
      <c r="I45" s="9" t="str">
        <f t="shared" si="19"/>
        <v>7日(金)</v>
      </c>
      <c r="J45" s="11" t="s">
        <v>3</v>
      </c>
      <c r="K45" s="9" t="str">
        <f t="shared" si="20"/>
        <v>7日(金)</v>
      </c>
      <c r="L45" s="11" t="s">
        <v>3</v>
      </c>
    </row>
    <row r="46" spans="1:12" ht="16.5" customHeight="1">
      <c r="A46" s="9" t="str">
        <f t="shared" si="15"/>
        <v>8日(火)</v>
      </c>
      <c r="B46" s="11" t="s">
        <v>19</v>
      </c>
      <c r="C46" s="9" t="str">
        <f t="shared" si="16"/>
        <v>8日(金)</v>
      </c>
      <c r="D46" s="11" t="s">
        <v>14</v>
      </c>
      <c r="E46" s="9" t="str">
        <f t="shared" si="17"/>
        <v>8日(日)</v>
      </c>
      <c r="F46" s="11"/>
      <c r="G46" s="9" t="str">
        <f t="shared" si="18"/>
        <v>8日(水)</v>
      </c>
      <c r="H46" s="11" t="s">
        <v>14</v>
      </c>
      <c r="I46" s="9" t="str">
        <f t="shared" si="19"/>
        <v>8日(土)</v>
      </c>
      <c r="J46" s="11"/>
      <c r="K46" s="9" t="str">
        <f t="shared" si="20"/>
        <v>8日(土)</v>
      </c>
      <c r="L46" s="11"/>
    </row>
    <row r="47" spans="1:12" ht="16.5" customHeight="1">
      <c r="A47" s="9" t="str">
        <f t="shared" si="15"/>
        <v>9日(水)</v>
      </c>
      <c r="B47" s="11" t="s">
        <v>14</v>
      </c>
      <c r="C47" s="9" t="str">
        <f t="shared" si="16"/>
        <v>9日(土)</v>
      </c>
      <c r="D47" s="11"/>
      <c r="E47" s="9" t="str">
        <f t="shared" si="17"/>
        <v>9日(月)</v>
      </c>
      <c r="F47" s="11" t="s">
        <v>13</v>
      </c>
      <c r="G47" s="9" t="str">
        <f t="shared" si="18"/>
        <v>9日(木)</v>
      </c>
      <c r="H47" s="11" t="s">
        <v>13</v>
      </c>
      <c r="I47" s="9" t="str">
        <f t="shared" si="19"/>
        <v>9日(日)</v>
      </c>
      <c r="J47" s="11"/>
      <c r="K47" s="9" t="str">
        <f t="shared" si="20"/>
        <v>9日(日)</v>
      </c>
      <c r="L47" s="11"/>
    </row>
    <row r="48" spans="1:12" ht="16.5" customHeight="1">
      <c r="A48" s="9" t="str">
        <f t="shared" si="15"/>
        <v>10日(木)</v>
      </c>
      <c r="B48" s="11" t="s">
        <v>13</v>
      </c>
      <c r="C48" s="9" t="str">
        <f t="shared" si="16"/>
        <v>10日(日)</v>
      </c>
      <c r="D48" s="11"/>
      <c r="E48" s="9" t="str">
        <f t="shared" si="17"/>
        <v>10日(火)</v>
      </c>
      <c r="F48" s="11" t="s">
        <v>19</v>
      </c>
      <c r="G48" s="9" t="str">
        <f t="shared" si="18"/>
        <v>10日(金)</v>
      </c>
      <c r="H48" s="11" t="s">
        <v>3</v>
      </c>
      <c r="I48" s="9" t="str">
        <f t="shared" si="19"/>
        <v>10日(月)</v>
      </c>
      <c r="J48" s="11" t="s">
        <v>13</v>
      </c>
      <c r="K48" s="9" t="str">
        <f t="shared" si="20"/>
        <v>10日(月)</v>
      </c>
      <c r="L48" s="11" t="s">
        <v>13</v>
      </c>
    </row>
    <row r="49" spans="1:12" ht="16.5" customHeight="1">
      <c r="A49" s="9" t="str">
        <f t="shared" si="15"/>
        <v>11日(金)</v>
      </c>
      <c r="B49" s="11" t="s">
        <v>15</v>
      </c>
      <c r="C49" s="9" t="str">
        <f t="shared" si="16"/>
        <v>11日(月)</v>
      </c>
      <c r="D49" s="11" t="s">
        <v>13</v>
      </c>
      <c r="E49" s="9" t="str">
        <f t="shared" si="17"/>
        <v>11日(水)</v>
      </c>
      <c r="F49" s="11"/>
      <c r="G49" s="9" t="str">
        <f t="shared" si="18"/>
        <v>11日(土)</v>
      </c>
      <c r="H49" s="11"/>
      <c r="I49" s="15" t="str">
        <f t="shared" si="19"/>
        <v>11日(火)</v>
      </c>
      <c r="J49" s="11"/>
      <c r="K49" s="9" t="str">
        <f t="shared" si="20"/>
        <v>11日(火)</v>
      </c>
      <c r="L49" s="11" t="s">
        <v>19</v>
      </c>
    </row>
    <row r="50" spans="1:12" ht="16.5" customHeight="1">
      <c r="A50" s="9" t="str">
        <f t="shared" si="15"/>
        <v>12日(土)</v>
      </c>
      <c r="B50" s="11"/>
      <c r="C50" s="9" t="str">
        <f t="shared" si="16"/>
        <v>12日(火)</v>
      </c>
      <c r="D50" s="11" t="s">
        <v>19</v>
      </c>
      <c r="E50" s="9" t="str">
        <f t="shared" si="17"/>
        <v>12日(木)</v>
      </c>
      <c r="F50" s="11" t="s">
        <v>13</v>
      </c>
      <c r="G50" s="9" t="str">
        <f t="shared" si="18"/>
        <v>12日(日)</v>
      </c>
      <c r="H50" s="11"/>
      <c r="I50" s="9" t="str">
        <f t="shared" si="19"/>
        <v>12日(水)</v>
      </c>
      <c r="J50" s="11" t="s">
        <v>2</v>
      </c>
      <c r="K50" s="9" t="str">
        <f t="shared" si="20"/>
        <v>12日(水)</v>
      </c>
      <c r="L50" s="11" t="s">
        <v>24</v>
      </c>
    </row>
    <row r="51" spans="1:12" ht="16.5" customHeight="1">
      <c r="A51" s="9" t="str">
        <f t="shared" si="15"/>
        <v>13日(日)</v>
      </c>
      <c r="B51" s="11"/>
      <c r="C51" s="9" t="str">
        <f t="shared" si="16"/>
        <v>13日(水)</v>
      </c>
      <c r="D51" s="11"/>
      <c r="E51" s="9" t="str">
        <f t="shared" si="17"/>
        <v>13日(金)</v>
      </c>
      <c r="F51" s="11" t="s">
        <v>15</v>
      </c>
      <c r="G51" s="15" t="str">
        <f t="shared" si="18"/>
        <v>13日(月)</v>
      </c>
      <c r="H51" s="11" t="s">
        <v>13</v>
      </c>
      <c r="I51" s="9" t="str">
        <f t="shared" si="19"/>
        <v>13日(木)</v>
      </c>
      <c r="J51" s="11" t="s">
        <v>13</v>
      </c>
      <c r="K51" s="9" t="str">
        <f t="shared" si="20"/>
        <v>13日(木)</v>
      </c>
      <c r="L51" s="11" t="s">
        <v>13</v>
      </c>
    </row>
    <row r="52" spans="1:12" ht="16.5" customHeight="1">
      <c r="A52" s="15" t="str">
        <f t="shared" si="15"/>
        <v>14日(月)</v>
      </c>
      <c r="B52" s="11" t="s">
        <v>13</v>
      </c>
      <c r="C52" s="9" t="str">
        <f t="shared" si="16"/>
        <v>14日(木)</v>
      </c>
      <c r="D52" s="11" t="s">
        <v>13</v>
      </c>
      <c r="E52" s="9" t="str">
        <f t="shared" si="17"/>
        <v>14日(土)</v>
      </c>
      <c r="F52" s="11"/>
      <c r="G52" s="9" t="str">
        <f t="shared" si="18"/>
        <v>14日(火)</v>
      </c>
      <c r="H52" s="11" t="s">
        <v>19</v>
      </c>
      <c r="I52" s="9" t="str">
        <f t="shared" si="19"/>
        <v>14日(金)</v>
      </c>
      <c r="J52" s="11" t="s">
        <v>15</v>
      </c>
      <c r="K52" s="9" t="str">
        <f t="shared" si="20"/>
        <v>14日(金)</v>
      </c>
      <c r="L52" s="11" t="s">
        <v>15</v>
      </c>
    </row>
    <row r="53" spans="1:12" ht="16.5" customHeight="1">
      <c r="A53" s="9" t="str">
        <f t="shared" si="15"/>
        <v>15日(火)</v>
      </c>
      <c r="B53" s="11" t="s">
        <v>18</v>
      </c>
      <c r="C53" s="9" t="str">
        <f t="shared" si="16"/>
        <v>15日(金)</v>
      </c>
      <c r="D53" s="11" t="s">
        <v>15</v>
      </c>
      <c r="E53" s="9" t="str">
        <f t="shared" si="17"/>
        <v>15日(日)</v>
      </c>
      <c r="F53" s="11"/>
      <c r="G53" s="9" t="str">
        <f t="shared" si="18"/>
        <v>15日(水)</v>
      </c>
      <c r="H53" s="11"/>
      <c r="I53" s="9" t="str">
        <f t="shared" si="19"/>
        <v>15日(土)</v>
      </c>
      <c r="J53" s="11"/>
      <c r="K53" s="9" t="str">
        <f t="shared" si="20"/>
        <v>15日(土)</v>
      </c>
      <c r="L53" s="11"/>
    </row>
    <row r="54" spans="1:12" ht="16.5" customHeight="1">
      <c r="A54" s="9" t="str">
        <f t="shared" si="15"/>
        <v>16日(水)</v>
      </c>
      <c r="B54" s="11" t="s">
        <v>2</v>
      </c>
      <c r="C54" s="9" t="str">
        <f t="shared" si="16"/>
        <v>16日(土)</v>
      </c>
      <c r="D54" s="11"/>
      <c r="E54" s="9" t="str">
        <f t="shared" si="17"/>
        <v>16日(月)</v>
      </c>
      <c r="F54" s="11" t="s">
        <v>13</v>
      </c>
      <c r="G54" s="9" t="str">
        <f t="shared" si="18"/>
        <v>16日(木)</v>
      </c>
      <c r="H54" s="11" t="s">
        <v>13</v>
      </c>
      <c r="I54" s="9" t="str">
        <f t="shared" si="19"/>
        <v>16日(日)</v>
      </c>
      <c r="J54" s="11"/>
      <c r="K54" s="9" t="str">
        <f t="shared" si="20"/>
        <v>16日(日)</v>
      </c>
      <c r="L54" s="11"/>
    </row>
    <row r="55" spans="1:12" ht="16.5" customHeight="1">
      <c r="A55" s="9" t="str">
        <f t="shared" si="15"/>
        <v>17日(木)</v>
      </c>
      <c r="B55" s="11" t="s">
        <v>13</v>
      </c>
      <c r="C55" s="9" t="str">
        <f t="shared" si="16"/>
        <v>17日(日)</v>
      </c>
      <c r="D55" s="11"/>
      <c r="E55" s="9" t="str">
        <f t="shared" si="17"/>
        <v>17日(火)</v>
      </c>
      <c r="F55" s="11" t="s">
        <v>18</v>
      </c>
      <c r="G55" s="9" t="str">
        <f t="shared" si="18"/>
        <v>17日(金)</v>
      </c>
      <c r="H55" s="11" t="s">
        <v>15</v>
      </c>
      <c r="I55" s="9" t="str">
        <f t="shared" si="19"/>
        <v>17日(月)</v>
      </c>
      <c r="J55" s="11" t="s">
        <v>13</v>
      </c>
      <c r="K55" s="9" t="str">
        <f t="shared" si="20"/>
        <v>17日(月)</v>
      </c>
      <c r="L55" s="11" t="s">
        <v>13</v>
      </c>
    </row>
    <row r="56" spans="1:12" ht="16.5" customHeight="1">
      <c r="A56" s="9" t="str">
        <f t="shared" si="15"/>
        <v>18日(金)</v>
      </c>
      <c r="B56" s="11" t="s">
        <v>1</v>
      </c>
      <c r="C56" s="9" t="str">
        <f t="shared" si="16"/>
        <v>18日(月)</v>
      </c>
      <c r="D56" s="11" t="s">
        <v>13</v>
      </c>
      <c r="E56" s="9" t="str">
        <f t="shared" si="17"/>
        <v>18日(水)</v>
      </c>
      <c r="F56" s="11" t="s">
        <v>20</v>
      </c>
      <c r="G56" s="9" t="str">
        <f t="shared" si="18"/>
        <v>18日(土)</v>
      </c>
      <c r="H56" s="11"/>
      <c r="I56" s="9" t="str">
        <f t="shared" si="19"/>
        <v>18日(火)</v>
      </c>
      <c r="J56" s="11" t="s">
        <v>18</v>
      </c>
      <c r="K56" s="9" t="str">
        <f t="shared" si="20"/>
        <v>18日(火)</v>
      </c>
      <c r="L56" s="11" t="s">
        <v>18</v>
      </c>
    </row>
    <row r="57" spans="1:12" ht="16.5" customHeight="1">
      <c r="A57" s="9" t="str">
        <f t="shared" si="15"/>
        <v>19日(土)</v>
      </c>
      <c r="B57" s="11"/>
      <c r="C57" s="9" t="str">
        <f t="shared" si="16"/>
        <v>19日(火)</v>
      </c>
      <c r="D57" s="11" t="s">
        <v>18</v>
      </c>
      <c r="E57" s="9" t="str">
        <f t="shared" si="17"/>
        <v>19日(木)</v>
      </c>
      <c r="F57" s="11" t="s">
        <v>13</v>
      </c>
      <c r="G57" s="9" t="str">
        <f t="shared" si="18"/>
        <v>19日(日)</v>
      </c>
      <c r="H57" s="11"/>
      <c r="I57" s="9" t="str">
        <f t="shared" si="19"/>
        <v>19日(水)</v>
      </c>
      <c r="J57" s="11" t="s">
        <v>20</v>
      </c>
      <c r="K57" s="9" t="str">
        <f t="shared" si="20"/>
        <v>19日(水)</v>
      </c>
      <c r="L57" s="11"/>
    </row>
    <row r="58" spans="1:12" ht="16.5" customHeight="1">
      <c r="A58" s="9" t="str">
        <f t="shared" si="15"/>
        <v>20日(日)</v>
      </c>
      <c r="B58" s="11"/>
      <c r="C58" s="9" t="str">
        <f t="shared" si="16"/>
        <v>20日(水)</v>
      </c>
      <c r="D58" s="11" t="s">
        <v>24</v>
      </c>
      <c r="E58" s="9" t="str">
        <f t="shared" si="17"/>
        <v>20日(金)</v>
      </c>
      <c r="F58" s="11" t="s">
        <v>1</v>
      </c>
      <c r="G58" s="9" t="str">
        <f t="shared" si="18"/>
        <v>20日(月)</v>
      </c>
      <c r="H58" s="11" t="s">
        <v>13</v>
      </c>
      <c r="I58" s="9" t="str">
        <f t="shared" si="19"/>
        <v>20日(木)</v>
      </c>
      <c r="J58" s="11" t="s">
        <v>13</v>
      </c>
      <c r="K58" s="15" t="str">
        <f t="shared" si="20"/>
        <v>20日(木)</v>
      </c>
      <c r="L58" s="11" t="s">
        <v>13</v>
      </c>
    </row>
    <row r="59" spans="1:12" ht="16.5" customHeight="1">
      <c r="A59" s="9" t="str">
        <f t="shared" si="15"/>
        <v>21日(月)</v>
      </c>
      <c r="B59" s="11" t="s">
        <v>13</v>
      </c>
      <c r="C59" s="9" t="str">
        <f t="shared" si="16"/>
        <v>21日(木)</v>
      </c>
      <c r="D59" s="11" t="s">
        <v>13</v>
      </c>
      <c r="E59" s="9" t="str">
        <f t="shared" si="17"/>
        <v>21日(土)</v>
      </c>
      <c r="F59" s="11"/>
      <c r="G59" s="9" t="str">
        <f t="shared" si="18"/>
        <v>21日(火)</v>
      </c>
      <c r="H59" s="11" t="s">
        <v>18</v>
      </c>
      <c r="I59" s="9" t="str">
        <f t="shared" si="19"/>
        <v>21日(金)</v>
      </c>
      <c r="J59" s="11" t="s">
        <v>1</v>
      </c>
      <c r="K59" s="9" t="str">
        <f t="shared" si="20"/>
        <v>21日(金)</v>
      </c>
      <c r="L59" s="11" t="s">
        <v>1</v>
      </c>
    </row>
    <row r="60" spans="1:12" ht="16.5" customHeight="1">
      <c r="A60" s="9" t="str">
        <f t="shared" si="15"/>
        <v>22日(火)</v>
      </c>
      <c r="B60" s="11" t="s">
        <v>19</v>
      </c>
      <c r="C60" s="9" t="str">
        <f t="shared" si="16"/>
        <v>22日(金)</v>
      </c>
      <c r="D60" s="11" t="s">
        <v>1</v>
      </c>
      <c r="E60" s="9" t="str">
        <f t="shared" si="17"/>
        <v>22日(日)</v>
      </c>
      <c r="F60" s="11"/>
      <c r="G60" s="9" t="str">
        <f t="shared" si="18"/>
        <v>22日(水)</v>
      </c>
      <c r="H60" s="11" t="s">
        <v>2</v>
      </c>
      <c r="I60" s="9" t="str">
        <f t="shared" si="19"/>
        <v>22日(土)</v>
      </c>
      <c r="J60" s="11"/>
      <c r="K60" s="9" t="str">
        <f t="shared" si="20"/>
        <v>22日(土)</v>
      </c>
      <c r="L60" s="11"/>
    </row>
    <row r="61" spans="1:12" ht="16.5" customHeight="1">
      <c r="A61" s="9" t="str">
        <f t="shared" si="15"/>
        <v>23日(水)</v>
      </c>
      <c r="B61" s="11" t="s">
        <v>20</v>
      </c>
      <c r="C61" s="15" t="str">
        <f t="shared" si="16"/>
        <v>23日(土)</v>
      </c>
      <c r="D61" s="11"/>
      <c r="E61" s="9" t="str">
        <f t="shared" si="17"/>
        <v>23日(月)</v>
      </c>
      <c r="F61" s="11" t="s">
        <v>13</v>
      </c>
      <c r="G61" s="9" t="str">
        <f t="shared" si="18"/>
        <v>23日(木)</v>
      </c>
      <c r="H61" s="11" t="s">
        <v>13</v>
      </c>
      <c r="I61" s="9" t="str">
        <f t="shared" si="19"/>
        <v>23日(日)</v>
      </c>
      <c r="J61" s="11"/>
      <c r="K61" s="9" t="str">
        <f t="shared" si="20"/>
        <v>23日(日)</v>
      </c>
      <c r="L61" s="11"/>
    </row>
    <row r="62" spans="1:12" ht="16.5" customHeight="1">
      <c r="A62" s="9" t="str">
        <f t="shared" si="15"/>
        <v>24日(木)</v>
      </c>
      <c r="B62" s="11" t="s">
        <v>13</v>
      </c>
      <c r="C62" s="9" t="str">
        <f t="shared" si="16"/>
        <v>24日(日)</v>
      </c>
      <c r="D62" s="11"/>
      <c r="E62" s="9" t="str">
        <f t="shared" si="17"/>
        <v>24日(火)</v>
      </c>
      <c r="F62" s="11" t="s">
        <v>19</v>
      </c>
      <c r="G62" s="9" t="str">
        <f t="shared" si="18"/>
        <v>24日(金)</v>
      </c>
      <c r="H62" s="11" t="s">
        <v>1</v>
      </c>
      <c r="I62" s="15" t="str">
        <f t="shared" si="19"/>
        <v>24日(月)</v>
      </c>
      <c r="J62" s="11" t="s">
        <v>13</v>
      </c>
      <c r="K62" s="9" t="str">
        <f t="shared" si="20"/>
        <v>24日(月)</v>
      </c>
      <c r="L62" s="11" t="s">
        <v>13</v>
      </c>
    </row>
    <row r="63" spans="1:12" ht="16.5" customHeight="1">
      <c r="A63" s="9" t="str">
        <f t="shared" si="15"/>
        <v>25日(金)</v>
      </c>
      <c r="B63" s="11" t="s">
        <v>15</v>
      </c>
      <c r="C63" s="9" t="str">
        <f t="shared" si="16"/>
        <v>25日(月)</v>
      </c>
      <c r="D63" s="11" t="s">
        <v>13</v>
      </c>
      <c r="E63" s="9" t="str">
        <f t="shared" si="17"/>
        <v>25日(水)</v>
      </c>
      <c r="F63" s="11" t="s">
        <v>2</v>
      </c>
      <c r="G63" s="9" t="str">
        <f t="shared" si="18"/>
        <v>25日(土)</v>
      </c>
      <c r="H63" s="11"/>
      <c r="I63" s="9" t="str">
        <f t="shared" si="19"/>
        <v>25日(火)</v>
      </c>
      <c r="J63" s="11" t="s">
        <v>19</v>
      </c>
      <c r="K63" s="9" t="str">
        <f t="shared" si="20"/>
        <v>25日(火)</v>
      </c>
      <c r="L63" s="11" t="s">
        <v>19</v>
      </c>
    </row>
    <row r="64" spans="1:12" ht="16.5" customHeight="1">
      <c r="A64" s="9" t="str">
        <f t="shared" si="15"/>
        <v>26日(土)</v>
      </c>
      <c r="B64" s="11"/>
      <c r="C64" s="9" t="str">
        <f t="shared" si="16"/>
        <v>26日(火)</v>
      </c>
      <c r="D64" s="11" t="s">
        <v>19</v>
      </c>
      <c r="E64" s="9" t="str">
        <f t="shared" si="17"/>
        <v>26日(木)</v>
      </c>
      <c r="F64" s="11" t="s">
        <v>13</v>
      </c>
      <c r="G64" s="9" t="str">
        <f t="shared" si="18"/>
        <v>26日(日)</v>
      </c>
      <c r="H64" s="11"/>
      <c r="I64" s="9" t="str">
        <f t="shared" si="19"/>
        <v>26日(水)</v>
      </c>
      <c r="J64" s="11"/>
      <c r="K64" s="9" t="str">
        <f t="shared" si="20"/>
        <v>26日(水)</v>
      </c>
      <c r="L64" s="11"/>
    </row>
    <row r="65" spans="1:12" ht="16.5" customHeight="1">
      <c r="A65" s="9" t="str">
        <f t="shared" si="15"/>
        <v>27日(日)</v>
      </c>
      <c r="B65" s="11"/>
      <c r="C65" s="9" t="str">
        <f t="shared" si="16"/>
        <v>27日(水)</v>
      </c>
      <c r="D65" s="11"/>
      <c r="E65" s="9" t="str">
        <f t="shared" si="17"/>
        <v>27日(金)</v>
      </c>
      <c r="F65" s="11" t="s">
        <v>15</v>
      </c>
      <c r="G65" s="9" t="str">
        <f t="shared" si="18"/>
        <v>27日(月)</v>
      </c>
      <c r="H65" s="11" t="s">
        <v>13</v>
      </c>
      <c r="I65" s="9" t="str">
        <f t="shared" si="19"/>
        <v>27日(木)</v>
      </c>
      <c r="J65" s="11" t="s">
        <v>13</v>
      </c>
      <c r="K65" s="9" t="str">
        <f t="shared" si="20"/>
        <v>27日(木)</v>
      </c>
      <c r="L65" s="11" t="s">
        <v>13</v>
      </c>
    </row>
    <row r="66" spans="1:12" ht="16.5" customHeight="1" thickBot="1">
      <c r="A66" s="9" t="str">
        <f t="shared" si="15"/>
        <v>28日(月)</v>
      </c>
      <c r="B66" s="11" t="s">
        <v>13</v>
      </c>
      <c r="C66" s="9" t="str">
        <f t="shared" si="16"/>
        <v>28日(木)</v>
      </c>
      <c r="D66" s="11" t="s">
        <v>13</v>
      </c>
      <c r="E66" s="9" t="str">
        <f t="shared" si="17"/>
        <v>28日(土)</v>
      </c>
      <c r="F66" s="11"/>
      <c r="G66" s="9" t="str">
        <f t="shared" si="18"/>
        <v>28日(火)</v>
      </c>
      <c r="H66" s="11" t="s">
        <v>19</v>
      </c>
      <c r="I66" s="18" t="str">
        <f t="shared" si="19"/>
        <v>28日(金)</v>
      </c>
      <c r="J66" s="19" t="s">
        <v>15</v>
      </c>
      <c r="K66" s="9" t="str">
        <f t="shared" si="20"/>
        <v>28日(金)</v>
      </c>
      <c r="L66" s="11" t="s">
        <v>15</v>
      </c>
    </row>
    <row r="67" spans="1:12" ht="16.5" customHeight="1">
      <c r="A67" s="9" t="str">
        <f t="shared" si="15"/>
        <v>29日(火)</v>
      </c>
      <c r="B67" s="11" t="s">
        <v>19</v>
      </c>
      <c r="C67" s="9" t="str">
        <f t="shared" si="16"/>
        <v>29日(金)</v>
      </c>
      <c r="D67" s="11" t="s">
        <v>15</v>
      </c>
      <c r="E67" s="9" t="str">
        <f t="shared" si="17"/>
        <v>29日(日)</v>
      </c>
      <c r="F67" s="11"/>
      <c r="G67" s="9" t="str">
        <f t="shared" si="18"/>
        <v>29日(水)</v>
      </c>
      <c r="H67" s="11"/>
      <c r="I67" s="20"/>
      <c r="J67" s="21"/>
      <c r="K67" s="9" t="str">
        <f t="shared" si="20"/>
        <v>29日(土)</v>
      </c>
      <c r="L67" s="11"/>
    </row>
    <row r="68" spans="1:12" ht="16.5" customHeight="1" thickBot="1">
      <c r="A68" s="9" t="str">
        <f t="shared" si="15"/>
        <v>30日(水)</v>
      </c>
      <c r="B68" s="11" t="s">
        <v>16</v>
      </c>
      <c r="C68" s="10" t="str">
        <f t="shared" si="16"/>
        <v>30日(土)</v>
      </c>
      <c r="D68" s="14"/>
      <c r="E68" s="9" t="str">
        <f t="shared" si="17"/>
        <v>30日(月)</v>
      </c>
      <c r="F68" s="11" t="s">
        <v>13</v>
      </c>
      <c r="G68" s="9" t="str">
        <f t="shared" si="18"/>
        <v>30日(木)</v>
      </c>
      <c r="H68" s="11" t="s">
        <v>13</v>
      </c>
      <c r="I68" s="2"/>
      <c r="J68" s="5"/>
      <c r="K68" s="9" t="str">
        <f t="shared" si="20"/>
        <v>30日(日)</v>
      </c>
      <c r="L68" s="11"/>
    </row>
    <row r="69" spans="1:12" ht="16.5" customHeight="1" thickBot="1">
      <c r="A69" s="10" t="str">
        <f t="shared" si="15"/>
        <v>31日(木)</v>
      </c>
      <c r="B69" s="12" t="s">
        <v>13</v>
      </c>
      <c r="C69" s="2"/>
      <c r="E69" s="10" t="str">
        <f t="shared" si="17"/>
        <v>31日(火)</v>
      </c>
      <c r="F69" s="14"/>
      <c r="G69" s="10" t="str">
        <f t="shared" si="18"/>
        <v>31日(金)</v>
      </c>
      <c r="H69" s="14" t="s">
        <v>15</v>
      </c>
      <c r="I69" s="2"/>
      <c r="K69" s="10" t="str">
        <f t="shared" si="20"/>
        <v>31日(月)</v>
      </c>
      <c r="L69" s="14" t="s">
        <v>13</v>
      </c>
    </row>
  </sheetData>
  <phoneticPr fontId="1"/>
  <conditionalFormatting sqref="B4:B33">
    <cfRule type="cellIs" dxfId="5243" priority="87" operator="equal">
      <formula>"プラ製品"</formula>
    </cfRule>
    <cfRule type="cellIs" dxfId="5242" priority="105" operator="equal">
      <formula>"あきビン"</formula>
    </cfRule>
    <cfRule type="cellIs" dxfId="5241" priority="106" operator="equal">
      <formula>"段ボール・プラ容器"</formula>
    </cfRule>
    <cfRule type="cellIs" dxfId="5240" priority="107" operator="equal">
      <formula>"紙類"</formula>
    </cfRule>
    <cfRule type="cellIs" dxfId="5239" priority="108" operator="equal">
      <formula>"プラ容器"</formula>
    </cfRule>
    <cfRule type="cellIs" dxfId="5238" priority="109" operator="equal">
      <formula>"燃やせるごみ"</formula>
    </cfRule>
  </conditionalFormatting>
  <conditionalFormatting sqref="B4:B33">
    <cfRule type="cellIs" dxfId="5237" priority="99" operator="equal">
      <formula>"あきビン・廃食油"</formula>
    </cfRule>
    <cfRule type="cellIs" dxfId="5236" priority="100" operator="equal">
      <formula>"乾電池・蛍光管・埋立ごみ"</formula>
    </cfRule>
    <cfRule type="cellIs" dxfId="5235" priority="101" operator="equal">
      <formula>"粗大ごみ"</formula>
    </cfRule>
    <cfRule type="cellIs" dxfId="5234" priority="102" operator="equal">
      <formula>"ペットボトル"</formula>
    </cfRule>
    <cfRule type="cellIs" dxfId="5233" priority="103" operator="equal">
      <formula>"金属類・大型プラスチック"</formula>
    </cfRule>
    <cfRule type="cellIs" dxfId="5232" priority="104" operator="equal">
      <formula>"あき缶"</formula>
    </cfRule>
  </conditionalFormatting>
  <conditionalFormatting sqref="J68">
    <cfRule type="cellIs" dxfId="5231" priority="94" operator="equal">
      <formula>"あきビン"</formula>
    </cfRule>
    <cfRule type="cellIs" dxfId="5230" priority="95" operator="equal">
      <formula>"段ボ・プラ容器"</formula>
    </cfRule>
    <cfRule type="cellIs" dxfId="5229" priority="96" operator="equal">
      <formula>"古紙"</formula>
    </cfRule>
    <cfRule type="cellIs" dxfId="5228" priority="97" operator="equal">
      <formula>"プラ容器のみ"</formula>
    </cfRule>
    <cfRule type="cellIs" dxfId="5227" priority="98" operator="equal">
      <formula>"燃えるごみ"</formula>
    </cfRule>
  </conditionalFormatting>
  <conditionalFormatting sqref="J68">
    <cfRule type="cellIs" dxfId="5226" priority="88" operator="equal">
      <formula>"ビン・廃食油"</formula>
    </cfRule>
    <cfRule type="cellIs" dxfId="5225" priority="89" operator="equal">
      <formula>"電池・蛍光・埋立"</formula>
    </cfRule>
    <cfRule type="cellIs" dxfId="5224" priority="90" operator="equal">
      <formula>"粗大ごみ"</formula>
    </cfRule>
    <cfRule type="cellIs" dxfId="5223" priority="91" operator="equal">
      <formula>"ペットボトル"</formula>
    </cfRule>
    <cfRule type="cellIs" dxfId="5222" priority="92" operator="equal">
      <formula>"金属・大型プラ"</formula>
    </cfRule>
    <cfRule type="cellIs" dxfId="5221" priority="93" operator="equal">
      <formula>"あき缶"</formula>
    </cfRule>
  </conditionalFormatting>
  <conditionalFormatting sqref="D4:D34">
    <cfRule type="cellIs" dxfId="5220" priority="75" operator="equal">
      <formula>"プラ製品"</formula>
    </cfRule>
    <cfRule type="cellIs" dxfId="5219" priority="82" operator="equal">
      <formula>"あきビン"</formula>
    </cfRule>
    <cfRule type="cellIs" dxfId="5218" priority="83" operator="equal">
      <formula>"段ボール・プラ容器"</formula>
    </cfRule>
    <cfRule type="cellIs" dxfId="5217" priority="84" operator="equal">
      <formula>"紙類"</formula>
    </cfRule>
    <cfRule type="cellIs" dxfId="5216" priority="85" operator="equal">
      <formula>"プラ容器"</formula>
    </cfRule>
    <cfRule type="cellIs" dxfId="5215" priority="86" operator="equal">
      <formula>"燃やせるごみ"</formula>
    </cfRule>
  </conditionalFormatting>
  <conditionalFormatting sqref="D4:D34">
    <cfRule type="cellIs" dxfId="5214" priority="76" operator="equal">
      <formula>"あきビン・廃食油"</formula>
    </cfRule>
    <cfRule type="cellIs" dxfId="5213" priority="77" operator="equal">
      <formula>"乾電池・蛍光管・埋立ごみ"</formula>
    </cfRule>
    <cfRule type="cellIs" dxfId="5212" priority="78" operator="equal">
      <formula>"粗大ごみ"</formula>
    </cfRule>
    <cfRule type="cellIs" dxfId="5211" priority="79" operator="equal">
      <formula>"ペットボトル"</formula>
    </cfRule>
    <cfRule type="cellIs" dxfId="5210" priority="80" operator="equal">
      <formula>"金属類・大型プラスチック"</formula>
    </cfRule>
    <cfRule type="cellIs" dxfId="5209" priority="81" operator="equal">
      <formula>"あき缶"</formula>
    </cfRule>
  </conditionalFormatting>
  <conditionalFormatting sqref="F4:F33">
    <cfRule type="cellIs" dxfId="5208" priority="63" operator="equal">
      <formula>"プラ製品"</formula>
    </cfRule>
    <cfRule type="cellIs" dxfId="5207" priority="70" operator="equal">
      <formula>"あきビン"</formula>
    </cfRule>
    <cfRule type="cellIs" dxfId="5206" priority="71" operator="equal">
      <formula>"段ボール・プラ容器"</formula>
    </cfRule>
    <cfRule type="cellIs" dxfId="5205" priority="72" operator="equal">
      <formula>"紙類"</formula>
    </cfRule>
    <cfRule type="cellIs" dxfId="5204" priority="73" operator="equal">
      <formula>"プラ容器"</formula>
    </cfRule>
    <cfRule type="cellIs" dxfId="5203" priority="74" operator="equal">
      <formula>"燃やせるごみ"</formula>
    </cfRule>
  </conditionalFormatting>
  <conditionalFormatting sqref="F4:F33">
    <cfRule type="cellIs" dxfId="5202" priority="64" operator="equal">
      <formula>"あきビン・廃食油"</formula>
    </cfRule>
    <cfRule type="cellIs" dxfId="5201" priority="65" operator="equal">
      <formula>"乾電池・蛍光管・埋立ごみ"</formula>
    </cfRule>
    <cfRule type="cellIs" dxfId="5200" priority="66" operator="equal">
      <formula>"粗大ごみ"</formula>
    </cfRule>
    <cfRule type="cellIs" dxfId="5199" priority="67" operator="equal">
      <formula>"ペットボトル"</formula>
    </cfRule>
    <cfRule type="cellIs" dxfId="5198" priority="68" operator="equal">
      <formula>"金属類・大型プラスチック"</formula>
    </cfRule>
    <cfRule type="cellIs" dxfId="5197" priority="69" operator="equal">
      <formula>"あき缶"</formula>
    </cfRule>
  </conditionalFormatting>
  <conditionalFormatting sqref="H4:H34">
    <cfRule type="cellIs" dxfId="5196" priority="51" operator="equal">
      <formula>"プラ製品"</formula>
    </cfRule>
    <cfRule type="cellIs" dxfId="5195" priority="58" operator="equal">
      <formula>"あきビン"</formula>
    </cfRule>
    <cfRule type="cellIs" dxfId="5194" priority="59" operator="equal">
      <formula>"段ボール・プラ容器"</formula>
    </cfRule>
    <cfRule type="cellIs" dxfId="5193" priority="60" operator="equal">
      <formula>"紙類"</formula>
    </cfRule>
    <cfRule type="cellIs" dxfId="5192" priority="61" operator="equal">
      <formula>"プラ容器"</formula>
    </cfRule>
    <cfRule type="cellIs" dxfId="5191" priority="62" operator="equal">
      <formula>"燃やせるごみ"</formula>
    </cfRule>
  </conditionalFormatting>
  <conditionalFormatting sqref="H4:H34">
    <cfRule type="cellIs" dxfId="5190" priority="52" operator="equal">
      <formula>"あきビン・廃食油"</formula>
    </cfRule>
    <cfRule type="cellIs" dxfId="5189" priority="53" operator="equal">
      <formula>"乾電池・蛍光管・埋立ごみ"</formula>
    </cfRule>
    <cfRule type="cellIs" dxfId="5188" priority="54" operator="equal">
      <formula>"粗大ごみ"</formula>
    </cfRule>
    <cfRule type="cellIs" dxfId="5187" priority="55" operator="equal">
      <formula>"ペットボトル"</formula>
    </cfRule>
    <cfRule type="cellIs" dxfId="5186" priority="56" operator="equal">
      <formula>"金属類・大型プラスチック"</formula>
    </cfRule>
    <cfRule type="cellIs" dxfId="5185" priority="57" operator="equal">
      <formula>"あき缶"</formula>
    </cfRule>
  </conditionalFormatting>
  <conditionalFormatting sqref="J4:J34">
    <cfRule type="cellIs" dxfId="5184" priority="39" operator="equal">
      <formula>"プラ製品"</formula>
    </cfRule>
    <cfRule type="cellIs" dxfId="5183" priority="46" operator="equal">
      <formula>"あきビン"</formula>
    </cfRule>
    <cfRule type="cellIs" dxfId="5182" priority="47" operator="equal">
      <formula>"段ボール・プラ容器"</formula>
    </cfRule>
    <cfRule type="cellIs" dxfId="5181" priority="48" operator="equal">
      <formula>"紙類"</formula>
    </cfRule>
    <cfRule type="cellIs" dxfId="5180" priority="49" operator="equal">
      <formula>"プラ容器"</formula>
    </cfRule>
    <cfRule type="cellIs" dxfId="5179" priority="50" operator="equal">
      <formula>"燃やせるごみ"</formula>
    </cfRule>
  </conditionalFormatting>
  <conditionalFormatting sqref="J4:J34">
    <cfRule type="cellIs" dxfId="5178" priority="40" operator="equal">
      <formula>"あきビン・廃食油"</formula>
    </cfRule>
    <cfRule type="cellIs" dxfId="5177" priority="41" operator="equal">
      <formula>"乾電池・蛍光管・埋立ごみ"</formula>
    </cfRule>
    <cfRule type="cellIs" dxfId="5176" priority="42" operator="equal">
      <formula>"粗大ごみ"</formula>
    </cfRule>
    <cfRule type="cellIs" dxfId="5175" priority="43" operator="equal">
      <formula>"ペットボトル"</formula>
    </cfRule>
    <cfRule type="cellIs" dxfId="5174" priority="44" operator="equal">
      <formula>"金属類・大型プラスチック"</formula>
    </cfRule>
    <cfRule type="cellIs" dxfId="5173" priority="45" operator="equal">
      <formula>"あき缶"</formula>
    </cfRule>
  </conditionalFormatting>
  <conditionalFormatting sqref="L4:L33">
    <cfRule type="cellIs" dxfId="5172" priority="27" operator="equal">
      <formula>"プラ製品"</formula>
    </cfRule>
    <cfRule type="cellIs" dxfId="5171" priority="34" operator="equal">
      <formula>"あきビン"</formula>
    </cfRule>
    <cfRule type="cellIs" dxfId="5170" priority="35" operator="equal">
      <formula>"段ボール・プラ容器"</formula>
    </cfRule>
    <cfRule type="cellIs" dxfId="5169" priority="36" operator="equal">
      <formula>"紙類"</formula>
    </cfRule>
    <cfRule type="cellIs" dxfId="5168" priority="37" operator="equal">
      <formula>"プラ容器"</formula>
    </cfRule>
    <cfRule type="cellIs" dxfId="5167" priority="38" operator="equal">
      <formula>"燃やせるごみ"</formula>
    </cfRule>
  </conditionalFormatting>
  <conditionalFormatting sqref="L4:L33">
    <cfRule type="cellIs" dxfId="5166" priority="28" operator="equal">
      <formula>"あきビン・廃食油"</formula>
    </cfRule>
    <cfRule type="cellIs" dxfId="5165" priority="29" operator="equal">
      <formula>"乾電池・蛍光管・埋立ごみ"</formula>
    </cfRule>
    <cfRule type="cellIs" dxfId="5164" priority="30" operator="equal">
      <formula>"粗大ごみ"</formula>
    </cfRule>
    <cfRule type="cellIs" dxfId="5163" priority="31" operator="equal">
      <formula>"ペットボトル"</formula>
    </cfRule>
    <cfRule type="cellIs" dxfId="5162" priority="32" operator="equal">
      <formula>"金属類・大型プラスチック"</formula>
    </cfRule>
    <cfRule type="cellIs" dxfId="5161" priority="33" operator="equal">
      <formula>"あき缶"</formula>
    </cfRule>
  </conditionalFormatting>
  <conditionalFormatting sqref="B39:B69">
    <cfRule type="cellIs" dxfId="5160" priority="13" operator="equal">
      <formula>"プラ製品"</formula>
    </cfRule>
    <cfRule type="cellIs" dxfId="5159" priority="20" operator="equal">
      <formula>"あきビン"</formula>
    </cfRule>
    <cfRule type="cellIs" dxfId="5158" priority="21" operator="equal">
      <formula>"段ボール・プラ容器"</formula>
    </cfRule>
    <cfRule type="cellIs" dxfId="5157" priority="22" operator="equal">
      <formula>"紙類"</formula>
    </cfRule>
    <cfRule type="cellIs" dxfId="5156" priority="23" operator="equal">
      <formula>"プラ容器"</formula>
    </cfRule>
    <cfRule type="cellIs" dxfId="5155" priority="24" operator="equal">
      <formula>"燃やせるごみ"</formula>
    </cfRule>
  </conditionalFormatting>
  <conditionalFormatting sqref="B39:B69">
    <cfRule type="cellIs" dxfId="5154" priority="14" operator="equal">
      <formula>"あきビン・廃食油"</formula>
    </cfRule>
    <cfRule type="cellIs" dxfId="5153" priority="15" operator="equal">
      <formula>"乾電池・蛍光管・埋立ごみ"</formula>
    </cfRule>
    <cfRule type="cellIs" dxfId="5152" priority="16" operator="equal">
      <formula>"粗大ごみ"</formula>
    </cfRule>
    <cfRule type="cellIs" dxfId="5151" priority="17" operator="equal">
      <formula>"ペットボトル"</formula>
    </cfRule>
    <cfRule type="cellIs" dxfId="5150" priority="18" operator="equal">
      <formula>"金属類・大型プラスチック"</formula>
    </cfRule>
    <cfRule type="cellIs" dxfId="5149" priority="19" operator="equal">
      <formula>"あき缶"</formula>
    </cfRule>
  </conditionalFormatting>
  <conditionalFormatting sqref="L39:L69 J39:J67 H39:H69 F39:F69 D39:D68">
    <cfRule type="cellIs" dxfId="5148" priority="1" operator="equal">
      <formula>"プラ製品"</formula>
    </cfRule>
    <cfRule type="cellIs" dxfId="5147" priority="8" operator="equal">
      <formula>"あきビン"</formula>
    </cfRule>
    <cfRule type="cellIs" dxfId="5146" priority="9" operator="equal">
      <formula>"段ボール・プラ容器"</formula>
    </cfRule>
    <cfRule type="cellIs" dxfId="5145" priority="10" operator="equal">
      <formula>"紙類"</formula>
    </cfRule>
    <cfRule type="cellIs" dxfId="5144" priority="11" operator="equal">
      <formula>"プラ容器"</formula>
    </cfRule>
    <cfRule type="cellIs" dxfId="5143" priority="12" operator="equal">
      <formula>"燃やせるごみ"</formula>
    </cfRule>
  </conditionalFormatting>
  <conditionalFormatting sqref="L39:L69 J39:J67 H39:H69 F39:F69 D39:D68">
    <cfRule type="cellIs" dxfId="5142" priority="2" operator="equal">
      <formula>"あきビン・廃食油"</formula>
    </cfRule>
    <cfRule type="cellIs" dxfId="5141" priority="3" operator="equal">
      <formula>"乾電池・蛍光管・埋立ごみ"</formula>
    </cfRule>
    <cfRule type="cellIs" dxfId="5140" priority="4" operator="equal">
      <formula>"粗大ごみ"</formula>
    </cfRule>
    <cfRule type="cellIs" dxfId="5139" priority="5" operator="equal">
      <formula>"ペットボトル"</formula>
    </cfRule>
    <cfRule type="cellIs" dxfId="5138" priority="6" operator="equal">
      <formula>"金属類・大型プラスチック"</formula>
    </cfRule>
    <cfRule type="cellIs" dxfId="5137" priority="7" operator="equal">
      <formula>"あき缶"</formula>
    </cfRule>
  </conditionalFormatting>
  <pageMargins left="0.7" right="0.7" top="0.75" bottom="0.75" header="0.3" footer="0.3"/>
  <pageSetup paperSize="8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B575A315-C59D-4296-8C59-5D08A42C4920}">
            <xm:f>NOT(ISERROR(SEARCH("(日)",I4)))</xm:f>
            <xm:f>"(日)"</xm:f>
            <x14:dxf>
              <font>
                <color rgb="FFFF0000"/>
              </font>
            </x14:dxf>
          </x14:cfRule>
          <xm:sqref>I4:I34</xm:sqref>
        </x14:conditionalFormatting>
        <x14:conditionalFormatting xmlns:xm="http://schemas.microsoft.com/office/excel/2006/main">
          <x14:cfRule type="containsText" priority="25" operator="containsText" id="{528DF729-4338-4713-B882-88D877AC90C7}">
            <xm:f>NOT(ISERROR(SEARCH("(日)",A4)))</xm:f>
            <xm:f>"(日)"</xm:f>
            <x14:dxf>
              <font>
                <color rgb="FFFF0000"/>
              </font>
            </x14:dxf>
          </x14:cfRule>
          <xm:sqref>A4:A33 C4:C34 E4:E33 G4:G34 K4:K33 K39:K69 I39:I67 G39:G69 A39:A69 E39:E69 C39:C68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9"/>
  <sheetViews>
    <sheetView topLeftCell="E1" zoomScaleNormal="100" workbookViewId="0">
      <pane ySplit="3" topLeftCell="A4" activePane="bottomLeft" state="frozen"/>
      <selection pane="bottomLeft" activeCell="L69" sqref="L69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6328125" customWidth="1"/>
    <col min="8" max="8" width="20.6328125" customWidth="1"/>
    <col min="9" max="9" width="8.6328125" customWidth="1"/>
    <col min="10" max="10" width="20.6328125" customWidth="1"/>
    <col min="11" max="11" width="8.6328125" customWidth="1"/>
    <col min="12" max="12" width="20.6328125" customWidth="1"/>
    <col min="13" max="13" width="6" customWidth="1"/>
    <col min="14" max="14" width="19.1796875" customWidth="1"/>
    <col min="15" max="15" width="7" bestFit="1" customWidth="1"/>
    <col min="16" max="16" width="19.1796875" customWidth="1"/>
    <col min="17" max="17" width="6.36328125" customWidth="1"/>
    <col min="18" max="18" width="19.1796875" customWidth="1"/>
    <col min="19" max="19" width="7" bestFit="1" customWidth="1"/>
    <col min="20" max="20" width="19.1796875" customWidth="1"/>
    <col min="21" max="21" width="7" bestFit="1" customWidth="1"/>
    <col min="22" max="22" width="19.1796875" customWidth="1"/>
    <col min="23" max="23" width="7" bestFit="1" customWidth="1"/>
    <col min="24" max="24" width="19.1796875" customWidth="1"/>
  </cols>
  <sheetData>
    <row r="1" spans="1:12" ht="27.75" customHeight="1">
      <c r="A1" s="8">
        <f>新井No.1地区!A1</f>
        <v>45383</v>
      </c>
      <c r="B1" s="7" t="str">
        <f>TEXT(A1,"ggge年度ごみカレンダー")</f>
        <v>令和6年度ごみカレンダー</v>
      </c>
      <c r="C1" s="1"/>
      <c r="D1" s="1"/>
      <c r="E1" s="6" t="s">
        <v>7</v>
      </c>
    </row>
    <row r="2" spans="1:12" ht="16.5" customHeight="1" thickBot="1">
      <c r="A2">
        <f>YEAR(A1)</f>
        <v>2024</v>
      </c>
    </row>
    <row r="3" spans="1:12" s="5" customFormat="1" ht="16.5" customHeight="1">
      <c r="A3" s="4" t="s">
        <v>0</v>
      </c>
      <c r="B3" s="3">
        <f>DATE(YEAR($A$1),4,1)</f>
        <v>45383</v>
      </c>
      <c r="C3" s="4" t="str">
        <f>$A$3</f>
        <v>日付</v>
      </c>
      <c r="D3" s="3">
        <f>DATE(YEAR($B$3),MONTH(B3)+1,1)</f>
        <v>45413</v>
      </c>
      <c r="E3" s="4" t="str">
        <f>$A$3</f>
        <v>日付</v>
      </c>
      <c r="F3" s="3">
        <f>DATE(YEAR($B$3),MONTH(D3)+1,1)</f>
        <v>45444</v>
      </c>
      <c r="G3" s="4" t="str">
        <f t="shared" ref="G3" si="0">$A$3</f>
        <v>日付</v>
      </c>
      <c r="H3" s="3">
        <f t="shared" ref="H3" si="1">DATE(YEAR($B$3),MONTH(F3)+1,1)</f>
        <v>45474</v>
      </c>
      <c r="I3" s="4" t="str">
        <f t="shared" ref="I3" si="2">$A$3</f>
        <v>日付</v>
      </c>
      <c r="J3" s="3">
        <f t="shared" ref="J3" si="3">DATE(YEAR($B$3),MONTH(H3)+1,1)</f>
        <v>45505</v>
      </c>
      <c r="K3" s="4" t="str">
        <f t="shared" ref="K3" si="4">$A$3</f>
        <v>日付</v>
      </c>
      <c r="L3" s="3">
        <f t="shared" ref="L3" si="5">DATE(YEAR($B$3),MONTH(J3)+1,1)</f>
        <v>45536</v>
      </c>
    </row>
    <row r="4" spans="1:12" ht="16.5" customHeight="1">
      <c r="A4" s="16" t="str">
        <f>TEXT(B$3+ROW(A4)-4,"d日(aaa)")</f>
        <v>1日(月)</v>
      </c>
      <c r="B4" s="11" t="s">
        <v>20</v>
      </c>
      <c r="C4" s="16" t="str">
        <f>TEXT(D$3+ROW(C4)-4,"d日(aaa)")</f>
        <v>1日(水)</v>
      </c>
      <c r="D4" s="11"/>
      <c r="E4" s="16" t="str">
        <f>TEXT(F$3+ROW(E4)-4,"d日(aaa)")</f>
        <v>1日(土)</v>
      </c>
      <c r="F4" s="11" t="s">
        <v>14</v>
      </c>
      <c r="G4" s="16" t="str">
        <f>TEXT(H$3+ROW(G4)-4,"d日(aaa)")</f>
        <v>1日(月)</v>
      </c>
      <c r="H4" s="11" t="s">
        <v>23</v>
      </c>
      <c r="I4" s="9" t="str">
        <f>TEXT(J$3+ROW(I4)-4,"d日(aaa)")</f>
        <v>1日(木)</v>
      </c>
      <c r="J4" s="11" t="s">
        <v>19</v>
      </c>
      <c r="K4" s="9" t="str">
        <f>TEXT(L$3+ROW(K4)-4,"d日(aaa)")</f>
        <v>1日(日)</v>
      </c>
      <c r="L4" s="13"/>
    </row>
    <row r="5" spans="1:12" ht="16.5" customHeight="1">
      <c r="A5" s="16" t="str">
        <f t="shared" ref="A5:A33" si="6">TEXT(B$3+ROW(A5)-4,"d日(aaa)")</f>
        <v>2日(火)</v>
      </c>
      <c r="B5" s="11" t="s">
        <v>13</v>
      </c>
      <c r="C5" s="16" t="str">
        <f t="shared" ref="C5:C34" si="7">TEXT(D$3+ROW(C5)-4,"d日(aaa)")</f>
        <v>2日(木)</v>
      </c>
      <c r="D5" s="11" t="s">
        <v>19</v>
      </c>
      <c r="E5" s="16" t="str">
        <f t="shared" ref="E5:E33" si="8">TEXT(F$3+ROW(E5)-4,"d日(aaa)")</f>
        <v>2日(日)</v>
      </c>
      <c r="F5" s="11"/>
      <c r="G5" s="16" t="str">
        <f t="shared" ref="G5:G34" si="9">TEXT(H$3+ROW(G5)-4,"d日(aaa)")</f>
        <v>2日(火)</v>
      </c>
      <c r="H5" s="11" t="s">
        <v>13</v>
      </c>
      <c r="I5" s="9" t="str">
        <f t="shared" ref="I5:I34" si="10">TEXT(J$3+ROW(I5)-4,"d日(aaa)")</f>
        <v>2日(金)</v>
      </c>
      <c r="J5" s="11" t="s">
        <v>13</v>
      </c>
      <c r="K5" s="9" t="str">
        <f t="shared" ref="K5:K33" si="11">TEXT(L$3+ROW(K5)-4,"d日(aaa)")</f>
        <v>2日(月)</v>
      </c>
      <c r="L5" s="11" t="s">
        <v>23</v>
      </c>
    </row>
    <row r="6" spans="1:12" ht="16.5" customHeight="1">
      <c r="A6" s="16" t="str">
        <f t="shared" si="6"/>
        <v>3日(水)</v>
      </c>
      <c r="B6" s="11" t="s">
        <v>15</v>
      </c>
      <c r="C6" s="15" t="str">
        <f t="shared" si="7"/>
        <v>3日(金)</v>
      </c>
      <c r="D6" s="11" t="s">
        <v>13</v>
      </c>
      <c r="E6" s="16" t="str">
        <f t="shared" si="8"/>
        <v>3日(月)</v>
      </c>
      <c r="F6" s="11" t="s">
        <v>20</v>
      </c>
      <c r="G6" s="16" t="str">
        <f t="shared" si="9"/>
        <v>3日(水)</v>
      </c>
      <c r="H6" s="11" t="s">
        <v>15</v>
      </c>
      <c r="I6" s="16" t="str">
        <f t="shared" si="10"/>
        <v>3日(土)</v>
      </c>
      <c r="J6" s="11"/>
      <c r="K6" s="9" t="str">
        <f t="shared" si="11"/>
        <v>3日(火)</v>
      </c>
      <c r="L6" s="11" t="s">
        <v>13</v>
      </c>
    </row>
    <row r="7" spans="1:12" ht="16.5" customHeight="1">
      <c r="A7" s="16" t="str">
        <f t="shared" si="6"/>
        <v>4日(木)</v>
      </c>
      <c r="B7" s="11" t="s">
        <v>18</v>
      </c>
      <c r="C7" s="15" t="str">
        <f t="shared" si="7"/>
        <v>4日(土)</v>
      </c>
      <c r="D7" s="11"/>
      <c r="E7" s="16" t="str">
        <f t="shared" si="8"/>
        <v>4日(火)</v>
      </c>
      <c r="F7" s="11" t="s">
        <v>13</v>
      </c>
      <c r="G7" s="16" t="str">
        <f t="shared" si="9"/>
        <v>4日(木)</v>
      </c>
      <c r="H7" s="11" t="s">
        <v>18</v>
      </c>
      <c r="I7" s="9" t="str">
        <f t="shared" si="10"/>
        <v>4日(日)</v>
      </c>
      <c r="J7" s="11"/>
      <c r="K7" s="9" t="str">
        <f t="shared" si="11"/>
        <v>4日(水)</v>
      </c>
      <c r="L7" s="11" t="s">
        <v>15</v>
      </c>
    </row>
    <row r="8" spans="1:12" ht="16.5" customHeight="1">
      <c r="A8" s="16" t="str">
        <f t="shared" si="6"/>
        <v>5日(金)</v>
      </c>
      <c r="B8" s="11" t="s">
        <v>13</v>
      </c>
      <c r="C8" s="16" t="str">
        <f t="shared" si="7"/>
        <v>5日(日)</v>
      </c>
      <c r="D8" s="11"/>
      <c r="E8" s="16" t="str">
        <f t="shared" si="8"/>
        <v>5日(水)</v>
      </c>
      <c r="F8" s="11" t="s">
        <v>15</v>
      </c>
      <c r="G8" s="16" t="str">
        <f t="shared" si="9"/>
        <v>5日(金)</v>
      </c>
      <c r="H8" s="11" t="s">
        <v>13</v>
      </c>
      <c r="I8" s="9" t="str">
        <f t="shared" si="10"/>
        <v>5日(月)</v>
      </c>
      <c r="J8" s="11" t="s">
        <v>20</v>
      </c>
      <c r="K8" s="9" t="str">
        <f t="shared" si="11"/>
        <v>5日(木)</v>
      </c>
      <c r="L8" s="11" t="s">
        <v>18</v>
      </c>
    </row>
    <row r="9" spans="1:12" ht="16.5" customHeight="1">
      <c r="A9" s="16" t="str">
        <f t="shared" si="6"/>
        <v>6日(土)</v>
      </c>
      <c r="B9" s="11" t="s">
        <v>14</v>
      </c>
      <c r="C9" s="15" t="str">
        <f t="shared" si="7"/>
        <v>6日(月)</v>
      </c>
      <c r="D9" s="11"/>
      <c r="E9" s="16" t="str">
        <f t="shared" si="8"/>
        <v>6日(木)</v>
      </c>
      <c r="F9" s="11" t="s">
        <v>18</v>
      </c>
      <c r="G9" s="16" t="str">
        <f t="shared" si="9"/>
        <v>6日(土)</v>
      </c>
      <c r="H9" s="11" t="s">
        <v>14</v>
      </c>
      <c r="I9" s="9" t="str">
        <f t="shared" si="10"/>
        <v>6日(火)</v>
      </c>
      <c r="J9" s="11" t="s">
        <v>13</v>
      </c>
      <c r="K9" s="9" t="str">
        <f t="shared" si="11"/>
        <v>6日(金)</v>
      </c>
      <c r="L9" s="11" t="s">
        <v>13</v>
      </c>
    </row>
    <row r="10" spans="1:12" ht="16.5" customHeight="1">
      <c r="A10" s="16" t="str">
        <f t="shared" si="6"/>
        <v>7日(日)</v>
      </c>
      <c r="B10" s="11"/>
      <c r="C10" s="16" t="str">
        <f t="shared" si="7"/>
        <v>7日(火)</v>
      </c>
      <c r="D10" s="11" t="s">
        <v>13</v>
      </c>
      <c r="E10" s="16" t="str">
        <f t="shared" si="8"/>
        <v>7日(金)</v>
      </c>
      <c r="F10" s="11" t="s">
        <v>13</v>
      </c>
      <c r="G10" s="16" t="str">
        <f t="shared" si="9"/>
        <v>7日(日)</v>
      </c>
      <c r="H10" s="11"/>
      <c r="I10" s="9" t="str">
        <f t="shared" si="10"/>
        <v>7日(水)</v>
      </c>
      <c r="J10" s="11" t="s">
        <v>15</v>
      </c>
      <c r="K10" s="9" t="str">
        <f t="shared" si="11"/>
        <v>7日(土)</v>
      </c>
      <c r="L10" s="11" t="s">
        <v>14</v>
      </c>
    </row>
    <row r="11" spans="1:12" ht="16.5" customHeight="1">
      <c r="A11" s="16" t="str">
        <f t="shared" si="6"/>
        <v>8日(月)</v>
      </c>
      <c r="B11" s="11" t="s">
        <v>1</v>
      </c>
      <c r="C11" s="16" t="str">
        <f t="shared" si="7"/>
        <v>8日(水)</v>
      </c>
      <c r="D11" s="11" t="s">
        <v>15</v>
      </c>
      <c r="E11" s="16" t="str">
        <f t="shared" si="8"/>
        <v>8日(土)</v>
      </c>
      <c r="F11" s="11"/>
      <c r="G11" s="16" t="str">
        <f t="shared" si="9"/>
        <v>8日(月)</v>
      </c>
      <c r="H11" s="11" t="s">
        <v>1</v>
      </c>
      <c r="I11" s="9" t="str">
        <f t="shared" si="10"/>
        <v>8日(木)</v>
      </c>
      <c r="J11" s="11" t="s">
        <v>18</v>
      </c>
      <c r="K11" s="9" t="str">
        <f t="shared" si="11"/>
        <v>8日(日)</v>
      </c>
      <c r="L11" s="11"/>
    </row>
    <row r="12" spans="1:12" ht="16.5" customHeight="1">
      <c r="A12" s="16" t="str">
        <f t="shared" si="6"/>
        <v>9日(火)</v>
      </c>
      <c r="B12" s="11" t="s">
        <v>13</v>
      </c>
      <c r="C12" s="16" t="str">
        <f t="shared" si="7"/>
        <v>9日(木)</v>
      </c>
      <c r="D12" s="11" t="s">
        <v>18</v>
      </c>
      <c r="E12" s="16" t="str">
        <f t="shared" si="8"/>
        <v>9日(日)</v>
      </c>
      <c r="F12" s="11"/>
      <c r="G12" s="16" t="str">
        <f t="shared" si="9"/>
        <v>9日(火)</v>
      </c>
      <c r="H12" s="11" t="s">
        <v>13</v>
      </c>
      <c r="I12" s="9" t="str">
        <f t="shared" si="10"/>
        <v>9日(金)</v>
      </c>
      <c r="J12" s="11" t="s">
        <v>13</v>
      </c>
      <c r="K12" s="9" t="str">
        <f t="shared" si="11"/>
        <v>9日(月)</v>
      </c>
      <c r="L12" s="11" t="s">
        <v>1</v>
      </c>
    </row>
    <row r="13" spans="1:12" ht="16.5" customHeight="1">
      <c r="A13" s="16" t="str">
        <f t="shared" si="6"/>
        <v>10日(水)</v>
      </c>
      <c r="B13" s="11"/>
      <c r="C13" s="16" t="str">
        <f t="shared" si="7"/>
        <v>10日(金)</v>
      </c>
      <c r="D13" s="11" t="s">
        <v>13</v>
      </c>
      <c r="E13" s="16" t="str">
        <f t="shared" si="8"/>
        <v>10日(月)</v>
      </c>
      <c r="F13" s="11" t="s">
        <v>1</v>
      </c>
      <c r="G13" s="16" t="str">
        <f t="shared" si="9"/>
        <v>10日(水)</v>
      </c>
      <c r="H13" s="11" t="s">
        <v>24</v>
      </c>
      <c r="I13" s="9" t="str">
        <f t="shared" si="10"/>
        <v>10日(土)</v>
      </c>
      <c r="J13" s="11" t="s">
        <v>14</v>
      </c>
      <c r="K13" s="9" t="str">
        <f t="shared" si="11"/>
        <v>10日(火)</v>
      </c>
      <c r="L13" s="11" t="s">
        <v>13</v>
      </c>
    </row>
    <row r="14" spans="1:12" ht="16.5" customHeight="1">
      <c r="A14" s="16" t="str">
        <f t="shared" si="6"/>
        <v>11日(木)</v>
      </c>
      <c r="B14" s="11" t="s">
        <v>19</v>
      </c>
      <c r="C14" s="16" t="str">
        <f t="shared" si="7"/>
        <v>11日(土)</v>
      </c>
      <c r="D14" s="11" t="s">
        <v>14</v>
      </c>
      <c r="E14" s="16" t="str">
        <f t="shared" si="8"/>
        <v>11日(火)</v>
      </c>
      <c r="F14" s="11" t="s">
        <v>13</v>
      </c>
      <c r="G14" s="16" t="str">
        <f t="shared" si="9"/>
        <v>11日(木)</v>
      </c>
      <c r="H14" s="11" t="s">
        <v>19</v>
      </c>
      <c r="I14" s="9" t="str">
        <f t="shared" si="10"/>
        <v>11日(日)</v>
      </c>
      <c r="J14" s="11"/>
      <c r="K14" s="9" t="str">
        <f t="shared" si="11"/>
        <v>11日(水)</v>
      </c>
      <c r="L14" s="11" t="s">
        <v>2</v>
      </c>
    </row>
    <row r="15" spans="1:12" ht="16.5" customHeight="1">
      <c r="A15" s="16" t="str">
        <f t="shared" si="6"/>
        <v>12日(金)</v>
      </c>
      <c r="B15" s="11" t="s">
        <v>13</v>
      </c>
      <c r="C15" s="16" t="str">
        <f t="shared" si="7"/>
        <v>12日(日)</v>
      </c>
      <c r="D15" s="11"/>
      <c r="E15" s="16" t="str">
        <f t="shared" si="8"/>
        <v>12日(水)</v>
      </c>
      <c r="F15" s="11" t="s">
        <v>2</v>
      </c>
      <c r="G15" s="16" t="str">
        <f t="shared" si="9"/>
        <v>12日(金)</v>
      </c>
      <c r="H15" s="11" t="s">
        <v>13</v>
      </c>
      <c r="I15" s="15" t="str">
        <f t="shared" si="10"/>
        <v>12日(月)</v>
      </c>
      <c r="J15" s="11"/>
      <c r="K15" s="9" t="str">
        <f t="shared" si="11"/>
        <v>12日(木)</v>
      </c>
      <c r="L15" s="11" t="s">
        <v>19</v>
      </c>
    </row>
    <row r="16" spans="1:12" ht="16.5" customHeight="1">
      <c r="A16" s="16" t="str">
        <f t="shared" si="6"/>
        <v>13日(土)</v>
      </c>
      <c r="B16" s="11"/>
      <c r="C16" s="16" t="str">
        <f t="shared" si="7"/>
        <v>13日(月)</v>
      </c>
      <c r="D16" s="11" t="s">
        <v>23</v>
      </c>
      <c r="E16" s="16" t="str">
        <f t="shared" si="8"/>
        <v>13日(木)</v>
      </c>
      <c r="F16" s="11" t="s">
        <v>19</v>
      </c>
      <c r="G16" s="16" t="str">
        <f t="shared" si="9"/>
        <v>13日(土)</v>
      </c>
      <c r="H16" s="11"/>
      <c r="I16" s="9" t="str">
        <f t="shared" si="10"/>
        <v>13日(火)</v>
      </c>
      <c r="J16" s="11" t="s">
        <v>13</v>
      </c>
      <c r="K16" s="9" t="str">
        <f t="shared" si="11"/>
        <v>13日(金)</v>
      </c>
      <c r="L16" s="11" t="s">
        <v>13</v>
      </c>
    </row>
    <row r="17" spans="1:12" ht="16.5" customHeight="1">
      <c r="A17" s="16" t="str">
        <f t="shared" si="6"/>
        <v>14日(日)</v>
      </c>
      <c r="B17" s="11"/>
      <c r="C17" s="16" t="str">
        <f t="shared" si="7"/>
        <v>14日(火)</v>
      </c>
      <c r="D17" s="11" t="s">
        <v>13</v>
      </c>
      <c r="E17" s="16" t="str">
        <f t="shared" si="8"/>
        <v>14日(金)</v>
      </c>
      <c r="F17" s="11" t="s">
        <v>13</v>
      </c>
      <c r="G17" s="16" t="str">
        <f t="shared" si="9"/>
        <v>14日(日)</v>
      </c>
      <c r="H17" s="11"/>
      <c r="I17" s="9" t="str">
        <f t="shared" si="10"/>
        <v>14日(水)</v>
      </c>
      <c r="J17" s="11" t="s">
        <v>1</v>
      </c>
      <c r="K17" s="9" t="str">
        <f t="shared" si="11"/>
        <v>14日(土)</v>
      </c>
      <c r="L17" s="11"/>
    </row>
    <row r="18" spans="1:12" ht="16.5" customHeight="1">
      <c r="A18" s="16" t="str">
        <f t="shared" si="6"/>
        <v>15日(月)</v>
      </c>
      <c r="B18" s="11" t="s">
        <v>2</v>
      </c>
      <c r="C18" s="16" t="str">
        <f t="shared" si="7"/>
        <v>15日(水)</v>
      </c>
      <c r="D18" s="11" t="s">
        <v>2</v>
      </c>
      <c r="E18" s="16" t="str">
        <f t="shared" si="8"/>
        <v>15日(土)</v>
      </c>
      <c r="F18" s="11"/>
      <c r="G18" s="15" t="str">
        <f t="shared" si="9"/>
        <v>15日(月)</v>
      </c>
      <c r="H18" s="11"/>
      <c r="I18" s="9" t="str">
        <f t="shared" si="10"/>
        <v>15日(木)</v>
      </c>
      <c r="J18" s="11" t="s">
        <v>19</v>
      </c>
      <c r="K18" s="9" t="str">
        <f t="shared" si="11"/>
        <v>15日(日)</v>
      </c>
      <c r="L18" s="11"/>
    </row>
    <row r="19" spans="1:12" ht="16.5" customHeight="1">
      <c r="A19" s="16" t="str">
        <f t="shared" si="6"/>
        <v>16日(火)</v>
      </c>
      <c r="B19" s="11" t="s">
        <v>13</v>
      </c>
      <c r="C19" s="16" t="str">
        <f t="shared" si="7"/>
        <v>16日(木)</v>
      </c>
      <c r="D19" s="11" t="s">
        <v>19</v>
      </c>
      <c r="E19" s="16" t="str">
        <f t="shared" si="8"/>
        <v>16日(日)</v>
      </c>
      <c r="F19" s="11"/>
      <c r="G19" s="16" t="str">
        <f t="shared" si="9"/>
        <v>16日(火)</v>
      </c>
      <c r="H19" s="11" t="s">
        <v>13</v>
      </c>
      <c r="I19" s="9" t="str">
        <f t="shared" si="10"/>
        <v>16日(金)</v>
      </c>
      <c r="J19" s="11" t="s">
        <v>13</v>
      </c>
      <c r="K19" s="15" t="str">
        <f t="shared" si="11"/>
        <v>16日(月)</v>
      </c>
      <c r="L19" s="11"/>
    </row>
    <row r="20" spans="1:12" ht="16.5" customHeight="1">
      <c r="A20" s="16" t="str">
        <f t="shared" si="6"/>
        <v>17日(水)</v>
      </c>
      <c r="B20" s="11" t="s">
        <v>15</v>
      </c>
      <c r="C20" s="16" t="str">
        <f t="shared" si="7"/>
        <v>17日(金)</v>
      </c>
      <c r="D20" s="11" t="s">
        <v>13</v>
      </c>
      <c r="E20" s="16" t="str">
        <f t="shared" si="8"/>
        <v>17日(月)</v>
      </c>
      <c r="F20" s="11"/>
      <c r="G20" s="16" t="str">
        <f t="shared" si="9"/>
        <v>17日(水)</v>
      </c>
      <c r="H20" s="11" t="s">
        <v>15</v>
      </c>
      <c r="I20" s="9" t="str">
        <f t="shared" si="10"/>
        <v>17日(土)</v>
      </c>
      <c r="J20" s="11"/>
      <c r="K20" s="9" t="str">
        <f t="shared" si="11"/>
        <v>17日(火)</v>
      </c>
      <c r="L20" s="11" t="s">
        <v>13</v>
      </c>
    </row>
    <row r="21" spans="1:12" ht="16.5" customHeight="1">
      <c r="A21" s="16" t="str">
        <f t="shared" si="6"/>
        <v>18日(木)</v>
      </c>
      <c r="B21" s="11" t="s">
        <v>18</v>
      </c>
      <c r="C21" s="16" t="str">
        <f t="shared" si="7"/>
        <v>18日(土)</v>
      </c>
      <c r="D21" s="11"/>
      <c r="E21" s="16" t="str">
        <f t="shared" si="8"/>
        <v>18日(火)</v>
      </c>
      <c r="F21" s="11" t="s">
        <v>13</v>
      </c>
      <c r="G21" s="16" t="str">
        <f t="shared" si="9"/>
        <v>18日(木)</v>
      </c>
      <c r="H21" s="11" t="s">
        <v>18</v>
      </c>
      <c r="I21" s="9" t="str">
        <f t="shared" si="10"/>
        <v>18日(日)</v>
      </c>
      <c r="J21" s="11"/>
      <c r="K21" s="9" t="str">
        <f t="shared" si="11"/>
        <v>18日(水)</v>
      </c>
      <c r="L21" s="11" t="s">
        <v>15</v>
      </c>
    </row>
    <row r="22" spans="1:12" ht="16.5" customHeight="1">
      <c r="A22" s="16" t="str">
        <f t="shared" si="6"/>
        <v>19日(金)</v>
      </c>
      <c r="B22" s="11" t="s">
        <v>13</v>
      </c>
      <c r="C22" s="16" t="str">
        <f t="shared" si="7"/>
        <v>19日(日)</v>
      </c>
      <c r="D22" s="11"/>
      <c r="E22" s="16" t="str">
        <f t="shared" si="8"/>
        <v>19日(水)</v>
      </c>
      <c r="F22" s="11" t="s">
        <v>15</v>
      </c>
      <c r="G22" s="16" t="str">
        <f t="shared" si="9"/>
        <v>19日(金)</v>
      </c>
      <c r="H22" s="11" t="s">
        <v>13</v>
      </c>
      <c r="I22" s="9" t="str">
        <f t="shared" si="10"/>
        <v>19日(月)</v>
      </c>
      <c r="J22" s="11" t="s">
        <v>2</v>
      </c>
      <c r="K22" s="9" t="str">
        <f t="shared" si="11"/>
        <v>19日(木)</v>
      </c>
      <c r="L22" s="11" t="s">
        <v>18</v>
      </c>
    </row>
    <row r="23" spans="1:12" ht="16.5" customHeight="1">
      <c r="A23" s="16" t="str">
        <f t="shared" si="6"/>
        <v>20日(土)</v>
      </c>
      <c r="B23" s="11"/>
      <c r="C23" s="16" t="str">
        <f t="shared" si="7"/>
        <v>20日(月)</v>
      </c>
      <c r="D23" s="11" t="s">
        <v>1</v>
      </c>
      <c r="E23" s="16" t="str">
        <f t="shared" si="8"/>
        <v>20日(木)</v>
      </c>
      <c r="F23" s="11" t="s">
        <v>18</v>
      </c>
      <c r="G23" s="16" t="str">
        <f t="shared" si="9"/>
        <v>20日(土)</v>
      </c>
      <c r="H23" s="11"/>
      <c r="I23" s="9" t="str">
        <f t="shared" si="10"/>
        <v>20日(火)</v>
      </c>
      <c r="J23" s="11" t="s">
        <v>13</v>
      </c>
      <c r="K23" s="9" t="str">
        <f t="shared" si="11"/>
        <v>20日(金)</v>
      </c>
      <c r="L23" s="11" t="s">
        <v>13</v>
      </c>
    </row>
    <row r="24" spans="1:12" ht="16.5" customHeight="1">
      <c r="A24" s="16" t="str">
        <f t="shared" si="6"/>
        <v>21日(日)</v>
      </c>
      <c r="B24" s="11"/>
      <c r="C24" s="16" t="str">
        <f t="shared" si="7"/>
        <v>21日(火)</v>
      </c>
      <c r="D24" s="11" t="s">
        <v>13</v>
      </c>
      <c r="E24" s="16" t="str">
        <f t="shared" si="8"/>
        <v>21日(金)</v>
      </c>
      <c r="F24" s="11" t="s">
        <v>13</v>
      </c>
      <c r="G24" s="16" t="str">
        <f t="shared" si="9"/>
        <v>21日(日)</v>
      </c>
      <c r="H24" s="11"/>
      <c r="I24" s="9" t="str">
        <f t="shared" si="10"/>
        <v>21日(水)</v>
      </c>
      <c r="J24" s="11" t="s">
        <v>15</v>
      </c>
      <c r="K24" s="9" t="str">
        <f t="shared" si="11"/>
        <v>21日(土)</v>
      </c>
      <c r="L24" s="11"/>
    </row>
    <row r="25" spans="1:12" ht="16.5" customHeight="1">
      <c r="A25" s="16" t="str">
        <f t="shared" si="6"/>
        <v>22日(月)</v>
      </c>
      <c r="B25" s="11" t="s">
        <v>3</v>
      </c>
      <c r="C25" s="16" t="str">
        <f t="shared" si="7"/>
        <v>22日(水)</v>
      </c>
      <c r="D25" s="11" t="s">
        <v>15</v>
      </c>
      <c r="E25" s="16" t="str">
        <f t="shared" si="8"/>
        <v>22日(土)</v>
      </c>
      <c r="F25" s="11"/>
      <c r="G25" s="16" t="str">
        <f t="shared" si="9"/>
        <v>22日(月)</v>
      </c>
      <c r="H25" s="11"/>
      <c r="I25" s="9" t="str">
        <f t="shared" si="10"/>
        <v>22日(木)</v>
      </c>
      <c r="J25" s="11" t="s">
        <v>18</v>
      </c>
      <c r="K25" s="9" t="str">
        <f t="shared" si="11"/>
        <v>22日(日)</v>
      </c>
      <c r="L25" s="11"/>
    </row>
    <row r="26" spans="1:12" ht="16.5" customHeight="1">
      <c r="A26" s="16" t="str">
        <f t="shared" si="6"/>
        <v>23日(火)</v>
      </c>
      <c r="B26" s="11" t="s">
        <v>13</v>
      </c>
      <c r="C26" s="16" t="str">
        <f t="shared" si="7"/>
        <v>23日(木)</v>
      </c>
      <c r="D26" s="11" t="s">
        <v>18</v>
      </c>
      <c r="E26" s="16" t="str">
        <f t="shared" si="8"/>
        <v>23日(日)</v>
      </c>
      <c r="F26" s="11"/>
      <c r="G26" s="16" t="str">
        <f t="shared" si="9"/>
        <v>23日(火)</v>
      </c>
      <c r="H26" s="11" t="s">
        <v>13</v>
      </c>
      <c r="I26" s="9" t="str">
        <f t="shared" si="10"/>
        <v>23日(金)</v>
      </c>
      <c r="J26" s="11" t="s">
        <v>13</v>
      </c>
      <c r="K26" s="15" t="str">
        <f t="shared" si="11"/>
        <v>23日(月)</v>
      </c>
      <c r="L26" s="11"/>
    </row>
    <row r="27" spans="1:12" ht="16.5" customHeight="1">
      <c r="A27" s="16" t="str">
        <f t="shared" si="6"/>
        <v>24日(水)</v>
      </c>
      <c r="B27" s="11"/>
      <c r="C27" s="16" t="str">
        <f t="shared" si="7"/>
        <v>24日(金)</v>
      </c>
      <c r="D27" s="11" t="s">
        <v>13</v>
      </c>
      <c r="E27" s="16" t="str">
        <f t="shared" si="8"/>
        <v>24日(月)</v>
      </c>
      <c r="F27" s="11" t="s">
        <v>3</v>
      </c>
      <c r="G27" s="16" t="str">
        <f t="shared" si="9"/>
        <v>24日(水)</v>
      </c>
      <c r="H27" s="11"/>
      <c r="I27" s="9" t="str">
        <f t="shared" si="10"/>
        <v>24日(土)</v>
      </c>
      <c r="J27" s="11"/>
      <c r="K27" s="9" t="str">
        <f t="shared" si="11"/>
        <v>24日(火)</v>
      </c>
      <c r="L27" s="11" t="s">
        <v>13</v>
      </c>
    </row>
    <row r="28" spans="1:12" ht="16.5" customHeight="1">
      <c r="A28" s="16" t="str">
        <f t="shared" si="6"/>
        <v>25日(木)</v>
      </c>
      <c r="B28" s="11" t="s">
        <v>19</v>
      </c>
      <c r="C28" s="16" t="str">
        <f t="shared" si="7"/>
        <v>25日(土)</v>
      </c>
      <c r="D28" s="11"/>
      <c r="E28" s="16" t="str">
        <f t="shared" si="8"/>
        <v>25日(火)</v>
      </c>
      <c r="F28" s="11" t="s">
        <v>13</v>
      </c>
      <c r="G28" s="16" t="str">
        <f t="shared" si="9"/>
        <v>25日(木)</v>
      </c>
      <c r="H28" s="11" t="s">
        <v>19</v>
      </c>
      <c r="I28" s="9" t="str">
        <f t="shared" si="10"/>
        <v>25日(日)</v>
      </c>
      <c r="J28" s="11"/>
      <c r="K28" s="9" t="str">
        <f t="shared" si="11"/>
        <v>25日(水)</v>
      </c>
      <c r="L28" s="11" t="s">
        <v>3</v>
      </c>
    </row>
    <row r="29" spans="1:12" ht="16.5" customHeight="1">
      <c r="A29" s="16" t="str">
        <f t="shared" si="6"/>
        <v>26日(金)</v>
      </c>
      <c r="B29" s="11" t="s">
        <v>13</v>
      </c>
      <c r="C29" s="16" t="str">
        <f t="shared" si="7"/>
        <v>26日(日)</v>
      </c>
      <c r="D29" s="11"/>
      <c r="E29" s="16" t="str">
        <f t="shared" si="8"/>
        <v>26日(水)</v>
      </c>
      <c r="F29" s="11"/>
      <c r="G29" s="16" t="str">
        <f t="shared" si="9"/>
        <v>26日(金)</v>
      </c>
      <c r="H29" s="11" t="s">
        <v>13</v>
      </c>
      <c r="I29" s="9" t="str">
        <f t="shared" si="10"/>
        <v>26日(月)</v>
      </c>
      <c r="J29" s="11" t="s">
        <v>3</v>
      </c>
      <c r="K29" s="9" t="str">
        <f t="shared" si="11"/>
        <v>26日(木)</v>
      </c>
      <c r="L29" s="11" t="s">
        <v>19</v>
      </c>
    </row>
    <row r="30" spans="1:12" ht="16.5" customHeight="1">
      <c r="A30" s="16" t="str">
        <f t="shared" si="6"/>
        <v>27日(土)</v>
      </c>
      <c r="B30" s="11"/>
      <c r="C30" s="16" t="str">
        <f t="shared" si="7"/>
        <v>27日(月)</v>
      </c>
      <c r="D30" s="11" t="s">
        <v>3</v>
      </c>
      <c r="E30" s="16" t="str">
        <f t="shared" si="8"/>
        <v>27日(木)</v>
      </c>
      <c r="F30" s="11" t="s">
        <v>19</v>
      </c>
      <c r="G30" s="16" t="str">
        <f t="shared" si="9"/>
        <v>27日(土)</v>
      </c>
      <c r="H30" s="11"/>
      <c r="I30" s="9" t="str">
        <f t="shared" si="10"/>
        <v>27日(火)</v>
      </c>
      <c r="J30" s="11" t="s">
        <v>13</v>
      </c>
      <c r="K30" s="9" t="str">
        <f t="shared" si="11"/>
        <v>27日(金)</v>
      </c>
      <c r="L30" s="11" t="s">
        <v>13</v>
      </c>
    </row>
    <row r="31" spans="1:12" ht="16.5" customHeight="1">
      <c r="A31" s="16" t="str">
        <f t="shared" si="6"/>
        <v>28日(日)</v>
      </c>
      <c r="B31" s="11"/>
      <c r="C31" s="16" t="str">
        <f t="shared" si="7"/>
        <v>28日(火)</v>
      </c>
      <c r="D31" s="11" t="s">
        <v>13</v>
      </c>
      <c r="E31" s="16" t="str">
        <f t="shared" si="8"/>
        <v>28日(金)</v>
      </c>
      <c r="F31" s="11" t="s">
        <v>13</v>
      </c>
      <c r="G31" s="16" t="str">
        <f t="shared" si="9"/>
        <v>28日(日)</v>
      </c>
      <c r="H31" s="11"/>
      <c r="I31" s="9" t="str">
        <f t="shared" si="10"/>
        <v>28日(水)</v>
      </c>
      <c r="J31" s="11"/>
      <c r="K31" s="9" t="str">
        <f t="shared" si="11"/>
        <v>28日(土)</v>
      </c>
      <c r="L31" s="11"/>
    </row>
    <row r="32" spans="1:12" ht="16.5" customHeight="1">
      <c r="A32" s="15" t="str">
        <f t="shared" si="6"/>
        <v>29日(月)</v>
      </c>
      <c r="B32" s="11"/>
      <c r="C32" s="16" t="str">
        <f t="shared" si="7"/>
        <v>29日(水)</v>
      </c>
      <c r="D32" s="11" t="s">
        <v>16</v>
      </c>
      <c r="E32" s="16" t="str">
        <f t="shared" si="8"/>
        <v>29日(土)</v>
      </c>
      <c r="F32" s="11"/>
      <c r="G32" s="16" t="str">
        <f t="shared" si="9"/>
        <v>29日(月)</v>
      </c>
      <c r="H32" s="11" t="s">
        <v>3</v>
      </c>
      <c r="I32" s="9" t="str">
        <f t="shared" si="10"/>
        <v>29日(木)</v>
      </c>
      <c r="J32" s="11" t="s">
        <v>19</v>
      </c>
      <c r="K32" s="9" t="str">
        <f t="shared" si="11"/>
        <v>29日(日)</v>
      </c>
      <c r="L32" s="11"/>
    </row>
    <row r="33" spans="1:12" ht="16.5" customHeight="1" thickBot="1">
      <c r="A33" s="17" t="str">
        <f t="shared" si="6"/>
        <v>30日(火)</v>
      </c>
      <c r="B33" s="12" t="s">
        <v>13</v>
      </c>
      <c r="C33" s="16" t="str">
        <f t="shared" si="7"/>
        <v>30日(木)</v>
      </c>
      <c r="D33" s="11" t="s">
        <v>19</v>
      </c>
      <c r="E33" s="17" t="str">
        <f t="shared" si="8"/>
        <v>30日(日)</v>
      </c>
      <c r="F33" s="12"/>
      <c r="G33" s="16" t="str">
        <f t="shared" si="9"/>
        <v>30日(火)</v>
      </c>
      <c r="H33" s="11" t="s">
        <v>13</v>
      </c>
      <c r="I33" s="9" t="str">
        <f t="shared" si="10"/>
        <v>30日(金)</v>
      </c>
      <c r="J33" s="11" t="s">
        <v>13</v>
      </c>
      <c r="K33" s="10" t="str">
        <f t="shared" si="11"/>
        <v>30日(月)</v>
      </c>
      <c r="L33" s="14"/>
    </row>
    <row r="34" spans="1:12" ht="16.5" customHeight="1" thickBot="1">
      <c r="A34" s="2"/>
      <c r="C34" s="17" t="str">
        <f t="shared" si="7"/>
        <v>31日(金)</v>
      </c>
      <c r="D34" s="12" t="s">
        <v>13</v>
      </c>
      <c r="E34" s="2"/>
      <c r="G34" s="17" t="str">
        <f t="shared" si="9"/>
        <v>31日(水)</v>
      </c>
      <c r="H34" s="12"/>
      <c r="I34" s="10" t="str">
        <f t="shared" si="10"/>
        <v>31日(土)</v>
      </c>
      <c r="J34" s="12"/>
      <c r="K34" s="2"/>
    </row>
    <row r="35" spans="1:12" ht="16.5" customHeight="1">
      <c r="A35" s="2"/>
    </row>
    <row r="36" spans="1:12" ht="16.5" customHeight="1"/>
    <row r="37" spans="1:12" ht="16.5" customHeight="1" thickBot="1">
      <c r="G37">
        <f>A2+1</f>
        <v>2025</v>
      </c>
    </row>
    <row r="38" spans="1:12" ht="16.5" customHeight="1">
      <c r="A38" s="4" t="str">
        <f t="shared" ref="A38:K38" si="12">$A$3</f>
        <v>日付</v>
      </c>
      <c r="B38" s="3">
        <f>DATE(YEAR($B$3),MONTH(L3)+1,1)</f>
        <v>45566</v>
      </c>
      <c r="C38" s="4" t="str">
        <f t="shared" si="12"/>
        <v>日付</v>
      </c>
      <c r="D38" s="3">
        <f t="shared" ref="D38" si="13">DATE(YEAR($B$3),MONTH(B38)+1,1)</f>
        <v>45597</v>
      </c>
      <c r="E38" s="4" t="str">
        <f t="shared" si="12"/>
        <v>日付</v>
      </c>
      <c r="F38" s="3">
        <f t="shared" ref="F38" si="14">DATE(YEAR($B$3),MONTH(D38)+1,1)</f>
        <v>45627</v>
      </c>
      <c r="G38" s="4" t="str">
        <f t="shared" si="12"/>
        <v>日付</v>
      </c>
      <c r="H38" s="3">
        <f>DATE(YEAR($B$3),MONTH(F38)+1,1)</f>
        <v>45658</v>
      </c>
      <c r="I38" s="4" t="str">
        <f t="shared" si="12"/>
        <v>日付</v>
      </c>
      <c r="J38" s="3">
        <f>DATE(YEAR($B$3)+1,MONTH(H38)+1,1)</f>
        <v>45689</v>
      </c>
      <c r="K38" s="4" t="str">
        <f t="shared" si="12"/>
        <v>日付</v>
      </c>
      <c r="L38" s="3">
        <f>DATE(YEAR($B$3)+1,MONTH(J38)+1,1)</f>
        <v>45717</v>
      </c>
    </row>
    <row r="39" spans="1:12" ht="16.5" customHeight="1">
      <c r="A39" s="9" t="str">
        <f>TEXT(B$38+ROW(A39)-39,"d日(aaa)")</f>
        <v>1日(火)</v>
      </c>
      <c r="B39" s="11" t="s">
        <v>13</v>
      </c>
      <c r="C39" s="9" t="str">
        <f>TEXT(D$38+ROW(C39)-39,"d日(aaa)")</f>
        <v>1日(金)</v>
      </c>
      <c r="D39" s="13" t="s">
        <v>13</v>
      </c>
      <c r="E39" s="9" t="str">
        <f>TEXT(F$38+ROW(E39)-39,"d日(aaa)")</f>
        <v>1日(日)</v>
      </c>
      <c r="F39" s="13"/>
      <c r="G39" s="15" t="str">
        <f>TEXT(H$38+ROW(G39)-39,"d日(aaa)")</f>
        <v>1日(水)</v>
      </c>
      <c r="H39" s="13"/>
      <c r="I39" s="9" t="str">
        <f>TEXT(J$38+ROW(I39)-39,"d日(aaa)")</f>
        <v>1日(土)</v>
      </c>
      <c r="J39" s="13" t="s">
        <v>14</v>
      </c>
      <c r="K39" s="9" t="str">
        <f>TEXT(L$38+ROW(K39)-39,"d日(aaa)")</f>
        <v>1日(土)</v>
      </c>
      <c r="L39" s="13" t="s">
        <v>14</v>
      </c>
    </row>
    <row r="40" spans="1:12" ht="16.5" customHeight="1">
      <c r="A40" s="9" t="str">
        <f t="shared" ref="A40:A69" si="15">TEXT(B$38+ROW(A40)-39,"d日(aaa)")</f>
        <v>2日(水)</v>
      </c>
      <c r="B40" s="11" t="s">
        <v>15</v>
      </c>
      <c r="C40" s="9" t="str">
        <f t="shared" ref="C40:C68" si="16">TEXT(D$38+ROW(C40)-39,"d日(aaa)")</f>
        <v>2日(土)</v>
      </c>
      <c r="D40" s="11" t="s">
        <v>14</v>
      </c>
      <c r="E40" s="9" t="str">
        <f t="shared" ref="E40:E69" si="17">TEXT(F$38+ROW(E40)-39,"d日(aaa)")</f>
        <v>2日(月)</v>
      </c>
      <c r="F40" s="11" t="s">
        <v>20</v>
      </c>
      <c r="G40" s="9" t="str">
        <f t="shared" ref="G40:G69" si="18">TEXT(H$38+ROW(G40)-39,"d日(aaa)")</f>
        <v>2日(木)</v>
      </c>
      <c r="H40" s="11"/>
      <c r="I40" s="9" t="str">
        <f t="shared" ref="I40:I66" si="19">TEXT(J$38+ROW(I40)-39,"d日(aaa)")</f>
        <v>2日(日)</v>
      </c>
      <c r="J40" s="11"/>
      <c r="K40" s="9" t="str">
        <f t="shared" ref="K40:K69" si="20">TEXT(L$38+ROW(K40)-39,"d日(aaa)")</f>
        <v>2日(日)</v>
      </c>
      <c r="L40" s="11"/>
    </row>
    <row r="41" spans="1:12" ht="16.5" customHeight="1">
      <c r="A41" s="9" t="str">
        <f t="shared" si="15"/>
        <v>3日(木)</v>
      </c>
      <c r="B41" s="11" t="s">
        <v>18</v>
      </c>
      <c r="C41" s="9" t="str">
        <f t="shared" si="16"/>
        <v>3日(日)</v>
      </c>
      <c r="D41" s="11"/>
      <c r="E41" s="9" t="str">
        <f t="shared" si="17"/>
        <v>3日(火)</v>
      </c>
      <c r="F41" s="11" t="s">
        <v>13</v>
      </c>
      <c r="G41" s="9" t="str">
        <f t="shared" si="18"/>
        <v>3日(金)</v>
      </c>
      <c r="H41" s="11" t="s">
        <v>13</v>
      </c>
      <c r="I41" s="9" t="str">
        <f t="shared" si="19"/>
        <v>3日(月)</v>
      </c>
      <c r="J41" s="11" t="s">
        <v>20</v>
      </c>
      <c r="K41" s="9" t="str">
        <f t="shared" si="20"/>
        <v>3日(月)</v>
      </c>
      <c r="L41" s="11"/>
    </row>
    <row r="42" spans="1:12" ht="16.5" customHeight="1">
      <c r="A42" s="9" t="str">
        <f t="shared" si="15"/>
        <v>4日(金)</v>
      </c>
      <c r="B42" s="11" t="s">
        <v>13</v>
      </c>
      <c r="C42" s="15" t="str">
        <f t="shared" si="16"/>
        <v>4日(月)</v>
      </c>
      <c r="D42" s="11"/>
      <c r="E42" s="9" t="str">
        <f t="shared" si="17"/>
        <v>4日(水)</v>
      </c>
      <c r="F42" s="11" t="s">
        <v>15</v>
      </c>
      <c r="G42" s="9" t="str">
        <f t="shared" si="18"/>
        <v>4日(土)</v>
      </c>
      <c r="H42" s="11" t="s">
        <v>14</v>
      </c>
      <c r="I42" s="9" t="str">
        <f t="shared" si="19"/>
        <v>4日(火)</v>
      </c>
      <c r="J42" s="11" t="s">
        <v>13</v>
      </c>
      <c r="K42" s="9" t="str">
        <f t="shared" si="20"/>
        <v>4日(火)</v>
      </c>
      <c r="L42" s="11" t="s">
        <v>13</v>
      </c>
    </row>
    <row r="43" spans="1:12" ht="16.5" customHeight="1">
      <c r="A43" s="9" t="str">
        <f t="shared" si="15"/>
        <v>5日(土)</v>
      </c>
      <c r="B43" s="11" t="s">
        <v>14</v>
      </c>
      <c r="C43" s="9" t="str">
        <f t="shared" si="16"/>
        <v>5日(火)</v>
      </c>
      <c r="D43" s="11" t="s">
        <v>13</v>
      </c>
      <c r="E43" s="9" t="str">
        <f t="shared" si="17"/>
        <v>5日(木)</v>
      </c>
      <c r="F43" s="11" t="s">
        <v>18</v>
      </c>
      <c r="G43" s="9" t="str">
        <f t="shared" si="18"/>
        <v>5日(日)</v>
      </c>
      <c r="H43" s="11"/>
      <c r="I43" s="9" t="str">
        <f t="shared" si="19"/>
        <v>5日(水)</v>
      </c>
      <c r="J43" s="11" t="s">
        <v>15</v>
      </c>
      <c r="K43" s="9" t="str">
        <f t="shared" si="20"/>
        <v>5日(水)</v>
      </c>
      <c r="L43" s="11" t="s">
        <v>15</v>
      </c>
    </row>
    <row r="44" spans="1:12" ht="16.5" customHeight="1">
      <c r="A44" s="9" t="str">
        <f t="shared" si="15"/>
        <v>6日(日)</v>
      </c>
      <c r="B44" s="11"/>
      <c r="C44" s="9" t="str">
        <f t="shared" si="16"/>
        <v>6日(水)</v>
      </c>
      <c r="D44" s="11" t="s">
        <v>15</v>
      </c>
      <c r="E44" s="9" t="str">
        <f t="shared" si="17"/>
        <v>6日(金)</v>
      </c>
      <c r="F44" s="11" t="s">
        <v>13</v>
      </c>
      <c r="G44" s="9" t="str">
        <f t="shared" si="18"/>
        <v>6日(月)</v>
      </c>
      <c r="H44" s="11"/>
      <c r="I44" s="9" t="str">
        <f t="shared" si="19"/>
        <v>6日(木)</v>
      </c>
      <c r="J44" s="11" t="s">
        <v>18</v>
      </c>
      <c r="K44" s="9" t="str">
        <f t="shared" si="20"/>
        <v>6日(木)</v>
      </c>
      <c r="L44" s="11" t="s">
        <v>18</v>
      </c>
    </row>
    <row r="45" spans="1:12" ht="16.5" customHeight="1">
      <c r="A45" s="9" t="str">
        <f t="shared" si="15"/>
        <v>7日(月)</v>
      </c>
      <c r="B45" s="11" t="s">
        <v>20</v>
      </c>
      <c r="C45" s="9" t="str">
        <f t="shared" si="16"/>
        <v>7日(木)</v>
      </c>
      <c r="D45" s="11" t="s">
        <v>18</v>
      </c>
      <c r="E45" s="9" t="str">
        <f t="shared" si="17"/>
        <v>7日(土)</v>
      </c>
      <c r="F45" s="11" t="s">
        <v>14</v>
      </c>
      <c r="G45" s="9" t="str">
        <f t="shared" si="18"/>
        <v>7日(火)</v>
      </c>
      <c r="H45" s="11" t="s">
        <v>13</v>
      </c>
      <c r="I45" s="9" t="str">
        <f t="shared" si="19"/>
        <v>7日(金)</v>
      </c>
      <c r="J45" s="11" t="s">
        <v>13</v>
      </c>
      <c r="K45" s="9" t="str">
        <f t="shared" si="20"/>
        <v>7日(金)</v>
      </c>
      <c r="L45" s="11" t="s">
        <v>13</v>
      </c>
    </row>
    <row r="46" spans="1:12" ht="16.5" customHeight="1">
      <c r="A46" s="9" t="str">
        <f t="shared" si="15"/>
        <v>8日(火)</v>
      </c>
      <c r="B46" s="11" t="s">
        <v>13</v>
      </c>
      <c r="C46" s="9" t="str">
        <f t="shared" si="16"/>
        <v>8日(金)</v>
      </c>
      <c r="D46" s="11" t="s">
        <v>13</v>
      </c>
      <c r="E46" s="9" t="str">
        <f t="shared" si="17"/>
        <v>8日(日)</v>
      </c>
      <c r="F46" s="11"/>
      <c r="G46" s="9" t="str">
        <f t="shared" si="18"/>
        <v>8日(水)</v>
      </c>
      <c r="H46" s="11" t="s">
        <v>15</v>
      </c>
      <c r="I46" s="9" t="str">
        <f t="shared" si="19"/>
        <v>8日(土)</v>
      </c>
      <c r="J46" s="11"/>
      <c r="K46" s="9" t="str">
        <f t="shared" si="20"/>
        <v>8日(土)</v>
      </c>
      <c r="L46" s="11"/>
    </row>
    <row r="47" spans="1:12" ht="16.5" customHeight="1">
      <c r="A47" s="9" t="str">
        <f t="shared" si="15"/>
        <v>9日(水)</v>
      </c>
      <c r="B47" s="11" t="s">
        <v>1</v>
      </c>
      <c r="C47" s="9" t="str">
        <f t="shared" si="16"/>
        <v>9日(土)</v>
      </c>
      <c r="D47" s="11"/>
      <c r="E47" s="9" t="str">
        <f t="shared" si="17"/>
        <v>9日(月)</v>
      </c>
      <c r="F47" s="11" t="s">
        <v>1</v>
      </c>
      <c r="G47" s="9" t="str">
        <f t="shared" si="18"/>
        <v>9日(木)</v>
      </c>
      <c r="H47" s="11" t="s">
        <v>18</v>
      </c>
      <c r="I47" s="9" t="str">
        <f t="shared" si="19"/>
        <v>9日(日)</v>
      </c>
      <c r="J47" s="11"/>
      <c r="K47" s="9" t="str">
        <f t="shared" si="20"/>
        <v>9日(日)</v>
      </c>
      <c r="L47" s="11"/>
    </row>
    <row r="48" spans="1:12" ht="16.5" customHeight="1">
      <c r="A48" s="9" t="str">
        <f t="shared" si="15"/>
        <v>10日(木)</v>
      </c>
      <c r="B48" s="11" t="s">
        <v>19</v>
      </c>
      <c r="C48" s="9" t="str">
        <f t="shared" si="16"/>
        <v>10日(日)</v>
      </c>
      <c r="D48" s="11"/>
      <c r="E48" s="9" t="str">
        <f t="shared" si="17"/>
        <v>10日(火)</v>
      </c>
      <c r="F48" s="11" t="s">
        <v>13</v>
      </c>
      <c r="G48" s="9" t="str">
        <f t="shared" si="18"/>
        <v>10日(金)</v>
      </c>
      <c r="H48" s="11" t="s">
        <v>13</v>
      </c>
      <c r="I48" s="9" t="str">
        <f t="shared" si="19"/>
        <v>10日(月)</v>
      </c>
      <c r="J48" s="11" t="s">
        <v>1</v>
      </c>
      <c r="K48" s="9" t="str">
        <f t="shared" si="20"/>
        <v>10日(月)</v>
      </c>
      <c r="L48" s="11" t="s">
        <v>1</v>
      </c>
    </row>
    <row r="49" spans="1:12" ht="16.5" customHeight="1">
      <c r="A49" s="9" t="str">
        <f t="shared" si="15"/>
        <v>11日(金)</v>
      </c>
      <c r="B49" s="11" t="s">
        <v>13</v>
      </c>
      <c r="C49" s="9" t="str">
        <f t="shared" si="16"/>
        <v>11日(月)</v>
      </c>
      <c r="D49" s="11" t="s">
        <v>23</v>
      </c>
      <c r="E49" s="9" t="str">
        <f t="shared" si="17"/>
        <v>11日(水)</v>
      </c>
      <c r="F49" s="11"/>
      <c r="G49" s="9" t="str">
        <f t="shared" si="18"/>
        <v>11日(土)</v>
      </c>
      <c r="H49" s="11"/>
      <c r="I49" s="15" t="str">
        <f t="shared" si="19"/>
        <v>11日(火)</v>
      </c>
      <c r="J49" s="11" t="s">
        <v>13</v>
      </c>
      <c r="K49" s="9" t="str">
        <f t="shared" si="20"/>
        <v>11日(火)</v>
      </c>
      <c r="L49" s="11" t="s">
        <v>13</v>
      </c>
    </row>
    <row r="50" spans="1:12" ht="16.5" customHeight="1">
      <c r="A50" s="9" t="str">
        <f t="shared" si="15"/>
        <v>12日(土)</v>
      </c>
      <c r="B50" s="11"/>
      <c r="C50" s="9" t="str">
        <f t="shared" si="16"/>
        <v>12日(火)</v>
      </c>
      <c r="D50" s="11" t="s">
        <v>13</v>
      </c>
      <c r="E50" s="9" t="str">
        <f t="shared" si="17"/>
        <v>12日(木)</v>
      </c>
      <c r="F50" s="11" t="s">
        <v>19</v>
      </c>
      <c r="G50" s="9" t="str">
        <f t="shared" si="18"/>
        <v>12日(日)</v>
      </c>
      <c r="H50" s="11"/>
      <c r="I50" s="9" t="str">
        <f t="shared" si="19"/>
        <v>12日(水)</v>
      </c>
      <c r="J50" s="11"/>
      <c r="K50" s="9" t="str">
        <f t="shared" si="20"/>
        <v>12日(水)</v>
      </c>
      <c r="L50" s="11"/>
    </row>
    <row r="51" spans="1:12" ht="16.5" customHeight="1">
      <c r="A51" s="9" t="str">
        <f t="shared" si="15"/>
        <v>13日(日)</v>
      </c>
      <c r="B51" s="11"/>
      <c r="C51" s="9" t="str">
        <f t="shared" si="16"/>
        <v>13日(水)</v>
      </c>
      <c r="D51" s="11" t="s">
        <v>1</v>
      </c>
      <c r="E51" s="9" t="str">
        <f t="shared" si="17"/>
        <v>13日(金)</v>
      </c>
      <c r="F51" s="11" t="s">
        <v>13</v>
      </c>
      <c r="G51" s="15" t="str">
        <f t="shared" si="18"/>
        <v>13日(月)</v>
      </c>
      <c r="H51" s="11"/>
      <c r="I51" s="9" t="str">
        <f t="shared" si="19"/>
        <v>13日(木)</v>
      </c>
      <c r="J51" s="11" t="s">
        <v>19</v>
      </c>
      <c r="K51" s="9" t="str">
        <f t="shared" si="20"/>
        <v>13日(木)</v>
      </c>
      <c r="L51" s="11" t="s">
        <v>19</v>
      </c>
    </row>
    <row r="52" spans="1:12" ht="16.5" customHeight="1">
      <c r="A52" s="15" t="str">
        <f t="shared" si="15"/>
        <v>14日(月)</v>
      </c>
      <c r="B52" s="11"/>
      <c r="C52" s="9" t="str">
        <f t="shared" si="16"/>
        <v>14日(木)</v>
      </c>
      <c r="D52" s="11" t="s">
        <v>19</v>
      </c>
      <c r="E52" s="9" t="str">
        <f t="shared" si="17"/>
        <v>14日(土)</v>
      </c>
      <c r="F52" s="11"/>
      <c r="G52" s="9" t="str">
        <f t="shared" si="18"/>
        <v>14日(火)</v>
      </c>
      <c r="H52" s="11" t="s">
        <v>13</v>
      </c>
      <c r="I52" s="9" t="str">
        <f t="shared" si="19"/>
        <v>14日(金)</v>
      </c>
      <c r="J52" s="11" t="s">
        <v>13</v>
      </c>
      <c r="K52" s="9" t="str">
        <f t="shared" si="20"/>
        <v>14日(金)</v>
      </c>
      <c r="L52" s="11" t="s">
        <v>13</v>
      </c>
    </row>
    <row r="53" spans="1:12" ht="16.5" customHeight="1">
      <c r="A53" s="9" t="str">
        <f t="shared" si="15"/>
        <v>15日(火)</v>
      </c>
      <c r="B53" s="11" t="s">
        <v>13</v>
      </c>
      <c r="C53" s="9" t="str">
        <f t="shared" si="16"/>
        <v>15日(金)</v>
      </c>
      <c r="D53" s="11" t="s">
        <v>13</v>
      </c>
      <c r="E53" s="9" t="str">
        <f t="shared" si="17"/>
        <v>15日(日)</v>
      </c>
      <c r="F53" s="11"/>
      <c r="G53" s="9" t="str">
        <f t="shared" si="18"/>
        <v>15日(水)</v>
      </c>
      <c r="H53" s="11" t="s">
        <v>1</v>
      </c>
      <c r="I53" s="9" t="str">
        <f t="shared" si="19"/>
        <v>15日(土)</v>
      </c>
      <c r="J53" s="11"/>
      <c r="K53" s="9" t="str">
        <f t="shared" si="20"/>
        <v>15日(土)</v>
      </c>
      <c r="L53" s="11"/>
    </row>
    <row r="54" spans="1:12" ht="16.5" customHeight="1">
      <c r="A54" s="9" t="str">
        <f t="shared" si="15"/>
        <v>16日(水)</v>
      </c>
      <c r="B54" s="11" t="s">
        <v>15</v>
      </c>
      <c r="C54" s="9" t="str">
        <f t="shared" si="16"/>
        <v>16日(土)</v>
      </c>
      <c r="D54" s="11"/>
      <c r="E54" s="9" t="str">
        <f t="shared" si="17"/>
        <v>16日(月)</v>
      </c>
      <c r="F54" s="11"/>
      <c r="G54" s="9" t="str">
        <f t="shared" si="18"/>
        <v>16日(木)</v>
      </c>
      <c r="H54" s="11" t="s">
        <v>19</v>
      </c>
      <c r="I54" s="9" t="str">
        <f t="shared" si="19"/>
        <v>16日(日)</v>
      </c>
      <c r="J54" s="11"/>
      <c r="K54" s="9" t="str">
        <f t="shared" si="20"/>
        <v>16日(日)</v>
      </c>
      <c r="L54" s="11"/>
    </row>
    <row r="55" spans="1:12" ht="16.5" customHeight="1">
      <c r="A55" s="9" t="str">
        <f t="shared" si="15"/>
        <v>17日(木)</v>
      </c>
      <c r="B55" s="11" t="s">
        <v>18</v>
      </c>
      <c r="C55" s="9" t="str">
        <f t="shared" si="16"/>
        <v>17日(日)</v>
      </c>
      <c r="D55" s="11"/>
      <c r="E55" s="9" t="str">
        <f t="shared" si="17"/>
        <v>17日(火)</v>
      </c>
      <c r="F55" s="11" t="s">
        <v>13</v>
      </c>
      <c r="G55" s="9" t="str">
        <f t="shared" si="18"/>
        <v>17日(金)</v>
      </c>
      <c r="H55" s="11" t="s">
        <v>13</v>
      </c>
      <c r="I55" s="9" t="str">
        <f t="shared" si="19"/>
        <v>17日(月)</v>
      </c>
      <c r="J55" s="11" t="s">
        <v>3</v>
      </c>
      <c r="K55" s="9" t="str">
        <f t="shared" si="20"/>
        <v>17日(月)</v>
      </c>
      <c r="L55" s="11"/>
    </row>
    <row r="56" spans="1:12" ht="16.5" customHeight="1">
      <c r="A56" s="9" t="str">
        <f t="shared" si="15"/>
        <v>18日(金)</v>
      </c>
      <c r="B56" s="11" t="s">
        <v>13</v>
      </c>
      <c r="C56" s="9" t="str">
        <f t="shared" si="16"/>
        <v>18日(月)</v>
      </c>
      <c r="D56" s="11" t="s">
        <v>24</v>
      </c>
      <c r="E56" s="9" t="str">
        <f t="shared" si="17"/>
        <v>18日(水)</v>
      </c>
      <c r="F56" s="11" t="s">
        <v>15</v>
      </c>
      <c r="G56" s="9" t="str">
        <f t="shared" si="18"/>
        <v>18日(土)</v>
      </c>
      <c r="H56" s="11"/>
      <c r="I56" s="9" t="str">
        <f t="shared" si="19"/>
        <v>18日(火)</v>
      </c>
      <c r="J56" s="11" t="s">
        <v>13</v>
      </c>
      <c r="K56" s="9" t="str">
        <f t="shared" si="20"/>
        <v>18日(火)</v>
      </c>
      <c r="L56" s="11" t="s">
        <v>13</v>
      </c>
    </row>
    <row r="57" spans="1:12" ht="16.5" customHeight="1">
      <c r="A57" s="9" t="str">
        <f t="shared" si="15"/>
        <v>19日(土)</v>
      </c>
      <c r="B57" s="11"/>
      <c r="C57" s="9" t="str">
        <f t="shared" si="16"/>
        <v>19日(火)</v>
      </c>
      <c r="D57" s="11" t="s">
        <v>13</v>
      </c>
      <c r="E57" s="9" t="str">
        <f t="shared" si="17"/>
        <v>19日(木)</v>
      </c>
      <c r="F57" s="11" t="s">
        <v>18</v>
      </c>
      <c r="G57" s="9" t="str">
        <f t="shared" si="18"/>
        <v>19日(日)</v>
      </c>
      <c r="H57" s="11"/>
      <c r="I57" s="9" t="str">
        <f t="shared" si="19"/>
        <v>19日(水)</v>
      </c>
      <c r="J57" s="11" t="s">
        <v>15</v>
      </c>
      <c r="K57" s="9" t="str">
        <f t="shared" si="20"/>
        <v>19日(水)</v>
      </c>
      <c r="L57" s="11" t="s">
        <v>15</v>
      </c>
    </row>
    <row r="58" spans="1:12" ht="16.5" customHeight="1">
      <c r="A58" s="9" t="str">
        <f t="shared" si="15"/>
        <v>20日(日)</v>
      </c>
      <c r="B58" s="11"/>
      <c r="C58" s="9" t="str">
        <f t="shared" si="16"/>
        <v>20日(水)</v>
      </c>
      <c r="D58" s="11" t="s">
        <v>15</v>
      </c>
      <c r="E58" s="9" t="str">
        <f t="shared" si="17"/>
        <v>20日(金)</v>
      </c>
      <c r="F58" s="11" t="s">
        <v>13</v>
      </c>
      <c r="G58" s="9" t="str">
        <f t="shared" si="18"/>
        <v>20日(月)</v>
      </c>
      <c r="H58" s="11" t="s">
        <v>2</v>
      </c>
      <c r="I58" s="9" t="str">
        <f t="shared" si="19"/>
        <v>20日(木)</v>
      </c>
      <c r="J58" s="11" t="s">
        <v>18</v>
      </c>
      <c r="K58" s="15" t="str">
        <f t="shared" si="20"/>
        <v>20日(木)</v>
      </c>
      <c r="L58" s="11"/>
    </row>
    <row r="59" spans="1:12" ht="16.5" customHeight="1">
      <c r="A59" s="9" t="str">
        <f t="shared" si="15"/>
        <v>21日(月)</v>
      </c>
      <c r="B59" s="11" t="s">
        <v>2</v>
      </c>
      <c r="C59" s="9" t="str">
        <f t="shared" si="16"/>
        <v>21日(木)</v>
      </c>
      <c r="D59" s="11" t="s">
        <v>18</v>
      </c>
      <c r="E59" s="9" t="str">
        <f t="shared" si="17"/>
        <v>21日(土)</v>
      </c>
      <c r="F59" s="11"/>
      <c r="G59" s="9" t="str">
        <f t="shared" si="18"/>
        <v>21日(火)</v>
      </c>
      <c r="H59" s="11" t="s">
        <v>13</v>
      </c>
      <c r="I59" s="9" t="str">
        <f t="shared" si="19"/>
        <v>21日(金)</v>
      </c>
      <c r="J59" s="11" t="s">
        <v>13</v>
      </c>
      <c r="K59" s="9" t="str">
        <f t="shared" si="20"/>
        <v>21日(金)</v>
      </c>
      <c r="L59" s="11" t="s">
        <v>13</v>
      </c>
    </row>
    <row r="60" spans="1:12" ht="16.5" customHeight="1">
      <c r="A60" s="9" t="str">
        <f t="shared" si="15"/>
        <v>22日(火)</v>
      </c>
      <c r="B60" s="11" t="s">
        <v>13</v>
      </c>
      <c r="C60" s="9" t="str">
        <f t="shared" si="16"/>
        <v>22日(金)</v>
      </c>
      <c r="D60" s="11" t="s">
        <v>13</v>
      </c>
      <c r="E60" s="9" t="str">
        <f t="shared" si="17"/>
        <v>22日(日)</v>
      </c>
      <c r="F60" s="11"/>
      <c r="G60" s="9" t="str">
        <f t="shared" si="18"/>
        <v>22日(水)</v>
      </c>
      <c r="H60" s="11" t="s">
        <v>15</v>
      </c>
      <c r="I60" s="9" t="str">
        <f t="shared" si="19"/>
        <v>22日(土)</v>
      </c>
      <c r="J60" s="11"/>
      <c r="K60" s="9" t="str">
        <f t="shared" si="20"/>
        <v>22日(土)</v>
      </c>
      <c r="L60" s="11"/>
    </row>
    <row r="61" spans="1:12" ht="16.5" customHeight="1">
      <c r="A61" s="9" t="str">
        <f t="shared" si="15"/>
        <v>23日(水)</v>
      </c>
      <c r="B61" s="11"/>
      <c r="C61" s="15" t="str">
        <f t="shared" si="16"/>
        <v>23日(土)</v>
      </c>
      <c r="D61" s="11"/>
      <c r="E61" s="9" t="str">
        <f t="shared" si="17"/>
        <v>23日(月)</v>
      </c>
      <c r="F61" s="11" t="s">
        <v>3</v>
      </c>
      <c r="G61" s="9" t="str">
        <f t="shared" si="18"/>
        <v>23日(木)</v>
      </c>
      <c r="H61" s="11" t="s">
        <v>18</v>
      </c>
      <c r="I61" s="9" t="str">
        <f t="shared" si="19"/>
        <v>23日(日)</v>
      </c>
      <c r="J61" s="11"/>
      <c r="K61" s="9" t="str">
        <f t="shared" si="20"/>
        <v>23日(日)</v>
      </c>
      <c r="L61" s="11"/>
    </row>
    <row r="62" spans="1:12" ht="16.5" customHeight="1">
      <c r="A62" s="9" t="str">
        <f t="shared" si="15"/>
        <v>24日(木)</v>
      </c>
      <c r="B62" s="11" t="s">
        <v>19</v>
      </c>
      <c r="C62" s="9" t="str">
        <f t="shared" si="16"/>
        <v>24日(日)</v>
      </c>
      <c r="D62" s="11"/>
      <c r="E62" s="9" t="str">
        <f t="shared" si="17"/>
        <v>24日(火)</v>
      </c>
      <c r="F62" s="11" t="s">
        <v>13</v>
      </c>
      <c r="G62" s="9" t="str">
        <f t="shared" si="18"/>
        <v>24日(金)</v>
      </c>
      <c r="H62" s="11" t="s">
        <v>13</v>
      </c>
      <c r="I62" s="15" t="str">
        <f t="shared" si="19"/>
        <v>24日(月)</v>
      </c>
      <c r="J62" s="11"/>
      <c r="K62" s="9" t="str">
        <f t="shared" si="20"/>
        <v>24日(月)</v>
      </c>
      <c r="L62" s="11" t="s">
        <v>3</v>
      </c>
    </row>
    <row r="63" spans="1:12" ht="16.5" customHeight="1">
      <c r="A63" s="9" t="str">
        <f t="shared" si="15"/>
        <v>25日(金)</v>
      </c>
      <c r="B63" s="11" t="s">
        <v>13</v>
      </c>
      <c r="C63" s="9" t="str">
        <f t="shared" si="16"/>
        <v>25日(月)</v>
      </c>
      <c r="D63" s="11" t="s">
        <v>3</v>
      </c>
      <c r="E63" s="9" t="str">
        <f t="shared" si="17"/>
        <v>25日(水)</v>
      </c>
      <c r="F63" s="11" t="s">
        <v>2</v>
      </c>
      <c r="G63" s="9" t="str">
        <f t="shared" si="18"/>
        <v>25日(土)</v>
      </c>
      <c r="H63" s="11"/>
      <c r="I63" s="9" t="str">
        <f t="shared" si="19"/>
        <v>25日(火)</v>
      </c>
      <c r="J63" s="11" t="s">
        <v>13</v>
      </c>
      <c r="K63" s="9" t="str">
        <f t="shared" si="20"/>
        <v>25日(火)</v>
      </c>
      <c r="L63" s="11" t="s">
        <v>13</v>
      </c>
    </row>
    <row r="64" spans="1:12" ht="16.5" customHeight="1">
      <c r="A64" s="9" t="str">
        <f t="shared" si="15"/>
        <v>26日(土)</v>
      </c>
      <c r="B64" s="11"/>
      <c r="C64" s="9" t="str">
        <f t="shared" si="16"/>
        <v>26日(火)</v>
      </c>
      <c r="D64" s="11" t="s">
        <v>13</v>
      </c>
      <c r="E64" s="9" t="str">
        <f t="shared" si="17"/>
        <v>26日(木)</v>
      </c>
      <c r="F64" s="11" t="s">
        <v>19</v>
      </c>
      <c r="G64" s="9" t="str">
        <f t="shared" si="18"/>
        <v>26日(日)</v>
      </c>
      <c r="H64" s="11"/>
      <c r="I64" s="9" t="str">
        <f t="shared" si="19"/>
        <v>26日(水)</v>
      </c>
      <c r="J64" s="11" t="s">
        <v>2</v>
      </c>
      <c r="K64" s="9" t="str">
        <f t="shared" si="20"/>
        <v>26日(水)</v>
      </c>
      <c r="L64" s="11" t="s">
        <v>24</v>
      </c>
    </row>
    <row r="65" spans="1:12" ht="16.5" customHeight="1">
      <c r="A65" s="9" t="str">
        <f t="shared" si="15"/>
        <v>27日(日)</v>
      </c>
      <c r="B65" s="11"/>
      <c r="C65" s="9" t="str">
        <f t="shared" si="16"/>
        <v>27日(水)</v>
      </c>
      <c r="D65" s="11"/>
      <c r="E65" s="9" t="str">
        <f t="shared" si="17"/>
        <v>27日(金)</v>
      </c>
      <c r="F65" s="11" t="s">
        <v>13</v>
      </c>
      <c r="G65" s="9" t="str">
        <f t="shared" si="18"/>
        <v>27日(月)</v>
      </c>
      <c r="H65" s="11" t="s">
        <v>3</v>
      </c>
      <c r="I65" s="9" t="str">
        <f t="shared" si="19"/>
        <v>27日(木)</v>
      </c>
      <c r="J65" s="11" t="s">
        <v>19</v>
      </c>
      <c r="K65" s="9" t="str">
        <f t="shared" si="20"/>
        <v>27日(木)</v>
      </c>
      <c r="L65" s="11" t="s">
        <v>18</v>
      </c>
    </row>
    <row r="66" spans="1:12" ht="16.5" customHeight="1" thickBot="1">
      <c r="A66" s="9" t="str">
        <f t="shared" si="15"/>
        <v>28日(月)</v>
      </c>
      <c r="B66" s="11" t="s">
        <v>3</v>
      </c>
      <c r="C66" s="9" t="str">
        <f t="shared" si="16"/>
        <v>28日(木)</v>
      </c>
      <c r="D66" s="11" t="s">
        <v>19</v>
      </c>
      <c r="E66" s="9" t="str">
        <f t="shared" si="17"/>
        <v>28日(土)</v>
      </c>
      <c r="F66" s="11"/>
      <c r="G66" s="9" t="str">
        <f t="shared" si="18"/>
        <v>28日(火)</v>
      </c>
      <c r="H66" s="11" t="s">
        <v>13</v>
      </c>
      <c r="I66" s="18" t="str">
        <f t="shared" si="19"/>
        <v>28日(金)</v>
      </c>
      <c r="J66" s="19" t="s">
        <v>13</v>
      </c>
      <c r="K66" s="9" t="str">
        <f t="shared" si="20"/>
        <v>28日(金)</v>
      </c>
      <c r="L66" s="11" t="s">
        <v>13</v>
      </c>
    </row>
    <row r="67" spans="1:12" ht="16.5" customHeight="1">
      <c r="A67" s="9" t="str">
        <f t="shared" si="15"/>
        <v>29日(火)</v>
      </c>
      <c r="B67" s="11" t="s">
        <v>13</v>
      </c>
      <c r="C67" s="9" t="str">
        <f t="shared" si="16"/>
        <v>29日(金)</v>
      </c>
      <c r="D67" s="11" t="s">
        <v>13</v>
      </c>
      <c r="E67" s="9" t="str">
        <f t="shared" si="17"/>
        <v>29日(日)</v>
      </c>
      <c r="F67" s="11"/>
      <c r="G67" s="9" t="str">
        <f t="shared" si="18"/>
        <v>29日(水)</v>
      </c>
      <c r="H67" s="11"/>
      <c r="I67" s="20"/>
      <c r="J67" s="21"/>
      <c r="K67" s="9" t="str">
        <f t="shared" si="20"/>
        <v>29日(土)</v>
      </c>
      <c r="L67" s="11"/>
    </row>
    <row r="68" spans="1:12" ht="16.5" customHeight="1" thickBot="1">
      <c r="A68" s="9" t="str">
        <f t="shared" si="15"/>
        <v>30日(水)</v>
      </c>
      <c r="B68" s="11" t="s">
        <v>16</v>
      </c>
      <c r="C68" s="10" t="str">
        <f t="shared" si="16"/>
        <v>30日(土)</v>
      </c>
      <c r="D68" s="14"/>
      <c r="E68" s="9" t="str">
        <f t="shared" si="17"/>
        <v>30日(月)</v>
      </c>
      <c r="F68" s="11"/>
      <c r="G68" s="9" t="str">
        <f t="shared" si="18"/>
        <v>30日(木)</v>
      </c>
      <c r="H68" s="11" t="s">
        <v>19</v>
      </c>
      <c r="I68" s="2"/>
      <c r="J68" s="5"/>
      <c r="K68" s="9" t="str">
        <f t="shared" si="20"/>
        <v>30日(日)</v>
      </c>
      <c r="L68" s="11"/>
    </row>
    <row r="69" spans="1:12" ht="16.5" customHeight="1" thickBot="1">
      <c r="A69" s="10" t="str">
        <f t="shared" si="15"/>
        <v>31日(木)</v>
      </c>
      <c r="B69" s="12" t="s">
        <v>19</v>
      </c>
      <c r="C69" s="2"/>
      <c r="E69" s="10" t="str">
        <f t="shared" si="17"/>
        <v>31日(火)</v>
      </c>
      <c r="F69" s="14" t="s">
        <v>13</v>
      </c>
      <c r="G69" s="10" t="str">
        <f t="shared" si="18"/>
        <v>31日(金)</v>
      </c>
      <c r="H69" s="14" t="s">
        <v>13</v>
      </c>
      <c r="I69" s="2"/>
      <c r="K69" s="10" t="str">
        <f t="shared" si="20"/>
        <v>31日(月)</v>
      </c>
      <c r="L69" s="14"/>
    </row>
  </sheetData>
  <phoneticPr fontId="1"/>
  <conditionalFormatting sqref="B4:B33">
    <cfRule type="cellIs" dxfId="5134" priority="87" operator="equal">
      <formula>"プラ製品"</formula>
    </cfRule>
    <cfRule type="cellIs" dxfId="5133" priority="105" operator="equal">
      <formula>"あきビン"</formula>
    </cfRule>
    <cfRule type="cellIs" dxfId="5132" priority="106" operator="equal">
      <formula>"段ボール・プラ容器"</formula>
    </cfRule>
    <cfRule type="cellIs" dxfId="5131" priority="107" operator="equal">
      <formula>"紙類"</formula>
    </cfRule>
    <cfRule type="cellIs" dxfId="5130" priority="108" operator="equal">
      <formula>"プラ容器"</formula>
    </cfRule>
    <cfRule type="cellIs" dxfId="5129" priority="109" operator="equal">
      <formula>"燃やせるごみ"</formula>
    </cfRule>
  </conditionalFormatting>
  <conditionalFormatting sqref="B4:B33">
    <cfRule type="cellIs" dxfId="5128" priority="99" operator="equal">
      <formula>"あきビン・廃食油"</formula>
    </cfRule>
    <cfRule type="cellIs" dxfId="5127" priority="100" operator="equal">
      <formula>"乾電池・蛍光管・埋立ごみ"</formula>
    </cfRule>
    <cfRule type="cellIs" dxfId="5126" priority="101" operator="equal">
      <formula>"粗大ごみ"</formula>
    </cfRule>
    <cfRule type="cellIs" dxfId="5125" priority="102" operator="equal">
      <formula>"ペットボトル"</formula>
    </cfRule>
    <cfRule type="cellIs" dxfId="5124" priority="103" operator="equal">
      <formula>"金属類・大型プラスチック"</formula>
    </cfRule>
    <cfRule type="cellIs" dxfId="5123" priority="104" operator="equal">
      <formula>"あき缶"</formula>
    </cfRule>
  </conditionalFormatting>
  <conditionalFormatting sqref="J68">
    <cfRule type="cellIs" dxfId="5122" priority="94" operator="equal">
      <formula>"あきビン"</formula>
    </cfRule>
    <cfRule type="cellIs" dxfId="5121" priority="95" operator="equal">
      <formula>"段ボ・プラ容器"</formula>
    </cfRule>
    <cfRule type="cellIs" dxfId="5120" priority="96" operator="equal">
      <formula>"古紙"</formula>
    </cfRule>
    <cfRule type="cellIs" dxfId="5119" priority="97" operator="equal">
      <formula>"プラ容器のみ"</formula>
    </cfRule>
    <cfRule type="cellIs" dxfId="5118" priority="98" operator="equal">
      <formula>"燃えるごみ"</formula>
    </cfRule>
  </conditionalFormatting>
  <conditionalFormatting sqref="J68">
    <cfRule type="cellIs" dxfId="5117" priority="88" operator="equal">
      <formula>"ビン・廃食油"</formula>
    </cfRule>
    <cfRule type="cellIs" dxfId="5116" priority="89" operator="equal">
      <formula>"電池・蛍光・埋立"</formula>
    </cfRule>
    <cfRule type="cellIs" dxfId="5115" priority="90" operator="equal">
      <formula>"粗大ごみ"</formula>
    </cfRule>
    <cfRule type="cellIs" dxfId="5114" priority="91" operator="equal">
      <formula>"ペットボトル"</formula>
    </cfRule>
    <cfRule type="cellIs" dxfId="5113" priority="92" operator="equal">
      <formula>"金属・大型プラ"</formula>
    </cfRule>
    <cfRule type="cellIs" dxfId="5112" priority="93" operator="equal">
      <formula>"あき缶"</formula>
    </cfRule>
  </conditionalFormatting>
  <conditionalFormatting sqref="D4:D34">
    <cfRule type="cellIs" dxfId="5111" priority="75" operator="equal">
      <formula>"プラ製品"</formula>
    </cfRule>
    <cfRule type="cellIs" dxfId="5110" priority="82" operator="equal">
      <formula>"あきビン"</formula>
    </cfRule>
    <cfRule type="cellIs" dxfId="5109" priority="83" operator="equal">
      <formula>"段ボール・プラ容器"</formula>
    </cfRule>
    <cfRule type="cellIs" dxfId="5108" priority="84" operator="equal">
      <formula>"紙類"</formula>
    </cfRule>
    <cfRule type="cellIs" dxfId="5107" priority="85" operator="equal">
      <formula>"プラ容器"</formula>
    </cfRule>
    <cfRule type="cellIs" dxfId="5106" priority="86" operator="equal">
      <formula>"燃やせるごみ"</formula>
    </cfRule>
  </conditionalFormatting>
  <conditionalFormatting sqref="D4:D34">
    <cfRule type="cellIs" dxfId="5105" priority="76" operator="equal">
      <formula>"あきビン・廃食油"</formula>
    </cfRule>
    <cfRule type="cellIs" dxfId="5104" priority="77" operator="equal">
      <formula>"乾電池・蛍光管・埋立ごみ"</formula>
    </cfRule>
    <cfRule type="cellIs" dxfId="5103" priority="78" operator="equal">
      <formula>"粗大ごみ"</formula>
    </cfRule>
    <cfRule type="cellIs" dxfId="5102" priority="79" operator="equal">
      <formula>"ペットボトル"</formula>
    </cfRule>
    <cfRule type="cellIs" dxfId="5101" priority="80" operator="equal">
      <formula>"金属類・大型プラスチック"</formula>
    </cfRule>
    <cfRule type="cellIs" dxfId="5100" priority="81" operator="equal">
      <formula>"あき缶"</formula>
    </cfRule>
  </conditionalFormatting>
  <conditionalFormatting sqref="F4:F33">
    <cfRule type="cellIs" dxfId="5099" priority="63" operator="equal">
      <formula>"プラ製品"</formula>
    </cfRule>
    <cfRule type="cellIs" dxfId="5098" priority="70" operator="equal">
      <formula>"あきビン"</formula>
    </cfRule>
    <cfRule type="cellIs" dxfId="5097" priority="71" operator="equal">
      <formula>"段ボール・プラ容器"</formula>
    </cfRule>
    <cfRule type="cellIs" dxfId="5096" priority="72" operator="equal">
      <formula>"紙類"</formula>
    </cfRule>
    <cfRule type="cellIs" dxfId="5095" priority="73" operator="equal">
      <formula>"プラ容器"</formula>
    </cfRule>
    <cfRule type="cellIs" dxfId="5094" priority="74" operator="equal">
      <formula>"燃やせるごみ"</formula>
    </cfRule>
  </conditionalFormatting>
  <conditionalFormatting sqref="F4:F33">
    <cfRule type="cellIs" dxfId="5093" priority="64" operator="equal">
      <formula>"あきビン・廃食油"</formula>
    </cfRule>
    <cfRule type="cellIs" dxfId="5092" priority="65" operator="equal">
      <formula>"乾電池・蛍光管・埋立ごみ"</formula>
    </cfRule>
    <cfRule type="cellIs" dxfId="5091" priority="66" operator="equal">
      <formula>"粗大ごみ"</formula>
    </cfRule>
    <cfRule type="cellIs" dxfId="5090" priority="67" operator="equal">
      <formula>"ペットボトル"</formula>
    </cfRule>
    <cfRule type="cellIs" dxfId="5089" priority="68" operator="equal">
      <formula>"金属類・大型プラスチック"</formula>
    </cfRule>
    <cfRule type="cellIs" dxfId="5088" priority="69" operator="equal">
      <formula>"あき缶"</formula>
    </cfRule>
  </conditionalFormatting>
  <conditionalFormatting sqref="H4:H34">
    <cfRule type="cellIs" dxfId="5087" priority="51" operator="equal">
      <formula>"プラ製品"</formula>
    </cfRule>
    <cfRule type="cellIs" dxfId="5086" priority="58" operator="equal">
      <formula>"あきビン"</formula>
    </cfRule>
    <cfRule type="cellIs" dxfId="5085" priority="59" operator="equal">
      <formula>"段ボール・プラ容器"</formula>
    </cfRule>
    <cfRule type="cellIs" dxfId="5084" priority="60" operator="equal">
      <formula>"紙類"</formula>
    </cfRule>
    <cfRule type="cellIs" dxfId="5083" priority="61" operator="equal">
      <formula>"プラ容器"</formula>
    </cfRule>
    <cfRule type="cellIs" dxfId="5082" priority="62" operator="equal">
      <formula>"燃やせるごみ"</formula>
    </cfRule>
  </conditionalFormatting>
  <conditionalFormatting sqref="H4:H34">
    <cfRule type="cellIs" dxfId="5081" priority="52" operator="equal">
      <formula>"あきビン・廃食油"</formula>
    </cfRule>
    <cfRule type="cellIs" dxfId="5080" priority="53" operator="equal">
      <formula>"乾電池・蛍光管・埋立ごみ"</formula>
    </cfRule>
    <cfRule type="cellIs" dxfId="5079" priority="54" operator="equal">
      <formula>"粗大ごみ"</formula>
    </cfRule>
    <cfRule type="cellIs" dxfId="5078" priority="55" operator="equal">
      <formula>"ペットボトル"</formula>
    </cfRule>
    <cfRule type="cellIs" dxfId="5077" priority="56" operator="equal">
      <formula>"金属類・大型プラスチック"</formula>
    </cfRule>
    <cfRule type="cellIs" dxfId="5076" priority="57" operator="equal">
      <formula>"あき缶"</formula>
    </cfRule>
  </conditionalFormatting>
  <conditionalFormatting sqref="J4:J34">
    <cfRule type="cellIs" dxfId="5075" priority="39" operator="equal">
      <formula>"プラ製品"</formula>
    </cfRule>
    <cfRule type="cellIs" dxfId="5074" priority="46" operator="equal">
      <formula>"あきビン"</formula>
    </cfRule>
    <cfRule type="cellIs" dxfId="5073" priority="47" operator="equal">
      <formula>"段ボール・プラ容器"</formula>
    </cfRule>
    <cfRule type="cellIs" dxfId="5072" priority="48" operator="equal">
      <formula>"紙類"</formula>
    </cfRule>
    <cfRule type="cellIs" dxfId="5071" priority="49" operator="equal">
      <formula>"プラ容器"</formula>
    </cfRule>
    <cfRule type="cellIs" dxfId="5070" priority="50" operator="equal">
      <formula>"燃やせるごみ"</formula>
    </cfRule>
  </conditionalFormatting>
  <conditionalFormatting sqref="J4:J34">
    <cfRule type="cellIs" dxfId="5069" priority="40" operator="equal">
      <formula>"あきビン・廃食油"</formula>
    </cfRule>
    <cfRule type="cellIs" dxfId="5068" priority="41" operator="equal">
      <formula>"乾電池・蛍光管・埋立ごみ"</formula>
    </cfRule>
    <cfRule type="cellIs" dxfId="5067" priority="42" operator="equal">
      <formula>"粗大ごみ"</formula>
    </cfRule>
    <cfRule type="cellIs" dxfId="5066" priority="43" operator="equal">
      <formula>"ペットボトル"</formula>
    </cfRule>
    <cfRule type="cellIs" dxfId="5065" priority="44" operator="equal">
      <formula>"金属類・大型プラスチック"</formula>
    </cfRule>
    <cfRule type="cellIs" dxfId="5064" priority="45" operator="equal">
      <formula>"あき缶"</formula>
    </cfRule>
  </conditionalFormatting>
  <conditionalFormatting sqref="L4:L33">
    <cfRule type="cellIs" dxfId="5063" priority="27" operator="equal">
      <formula>"プラ製品"</formula>
    </cfRule>
    <cfRule type="cellIs" dxfId="5062" priority="34" operator="equal">
      <formula>"あきビン"</formula>
    </cfRule>
    <cfRule type="cellIs" dxfId="5061" priority="35" operator="equal">
      <formula>"段ボール・プラ容器"</formula>
    </cfRule>
    <cfRule type="cellIs" dxfId="5060" priority="36" operator="equal">
      <formula>"紙類"</formula>
    </cfRule>
    <cfRule type="cellIs" dxfId="5059" priority="37" operator="equal">
      <formula>"プラ容器"</formula>
    </cfRule>
    <cfRule type="cellIs" dxfId="5058" priority="38" operator="equal">
      <formula>"燃やせるごみ"</formula>
    </cfRule>
  </conditionalFormatting>
  <conditionalFormatting sqref="L4:L33">
    <cfRule type="cellIs" dxfId="5057" priority="28" operator="equal">
      <formula>"あきビン・廃食油"</formula>
    </cfRule>
    <cfRule type="cellIs" dxfId="5056" priority="29" operator="equal">
      <formula>"乾電池・蛍光管・埋立ごみ"</formula>
    </cfRule>
    <cfRule type="cellIs" dxfId="5055" priority="30" operator="equal">
      <formula>"粗大ごみ"</formula>
    </cfRule>
    <cfRule type="cellIs" dxfId="5054" priority="31" operator="equal">
      <formula>"ペットボトル"</formula>
    </cfRule>
    <cfRule type="cellIs" dxfId="5053" priority="32" operator="equal">
      <formula>"金属類・大型プラスチック"</formula>
    </cfRule>
    <cfRule type="cellIs" dxfId="5052" priority="33" operator="equal">
      <formula>"あき缶"</formula>
    </cfRule>
  </conditionalFormatting>
  <conditionalFormatting sqref="B39:B69">
    <cfRule type="cellIs" dxfId="5051" priority="13" operator="equal">
      <formula>"プラ製品"</formula>
    </cfRule>
    <cfRule type="cellIs" dxfId="5050" priority="20" operator="equal">
      <formula>"あきビン"</formula>
    </cfRule>
    <cfRule type="cellIs" dxfId="5049" priority="21" operator="equal">
      <formula>"段ボール・プラ容器"</formula>
    </cfRule>
    <cfRule type="cellIs" dxfId="5048" priority="22" operator="equal">
      <formula>"紙類"</formula>
    </cfRule>
    <cfRule type="cellIs" dxfId="5047" priority="23" operator="equal">
      <formula>"プラ容器"</formula>
    </cfRule>
    <cfRule type="cellIs" dxfId="5046" priority="24" operator="equal">
      <formula>"燃やせるごみ"</formula>
    </cfRule>
  </conditionalFormatting>
  <conditionalFormatting sqref="B39:B69">
    <cfRule type="cellIs" dxfId="5045" priority="14" operator="equal">
      <formula>"あきビン・廃食油"</formula>
    </cfRule>
    <cfRule type="cellIs" dxfId="5044" priority="15" operator="equal">
      <formula>"乾電池・蛍光管・埋立ごみ"</formula>
    </cfRule>
    <cfRule type="cellIs" dxfId="5043" priority="16" operator="equal">
      <formula>"粗大ごみ"</formula>
    </cfRule>
    <cfRule type="cellIs" dxfId="5042" priority="17" operator="equal">
      <formula>"ペットボトル"</formula>
    </cfRule>
    <cfRule type="cellIs" dxfId="5041" priority="18" operator="equal">
      <formula>"金属類・大型プラスチック"</formula>
    </cfRule>
    <cfRule type="cellIs" dxfId="5040" priority="19" operator="equal">
      <formula>"あき缶"</formula>
    </cfRule>
  </conditionalFormatting>
  <conditionalFormatting sqref="L39:L69 J39:J67 H39:H69 F39:F69 D39:D68">
    <cfRule type="cellIs" dxfId="5039" priority="1" operator="equal">
      <formula>"プラ製品"</formula>
    </cfRule>
    <cfRule type="cellIs" dxfId="5038" priority="8" operator="equal">
      <formula>"あきビン"</formula>
    </cfRule>
    <cfRule type="cellIs" dxfId="5037" priority="9" operator="equal">
      <formula>"段ボール・プラ容器"</formula>
    </cfRule>
    <cfRule type="cellIs" dxfId="5036" priority="10" operator="equal">
      <formula>"紙類"</formula>
    </cfRule>
    <cfRule type="cellIs" dxfId="5035" priority="11" operator="equal">
      <formula>"プラ容器"</formula>
    </cfRule>
    <cfRule type="cellIs" dxfId="5034" priority="12" operator="equal">
      <formula>"燃やせるごみ"</formula>
    </cfRule>
  </conditionalFormatting>
  <conditionalFormatting sqref="L39:L69 J39:J67 H39:H69 F39:F69 D39:D68">
    <cfRule type="cellIs" dxfId="5033" priority="2" operator="equal">
      <formula>"あきビン・廃食油"</formula>
    </cfRule>
    <cfRule type="cellIs" dxfId="5032" priority="3" operator="equal">
      <formula>"乾電池・蛍光管・埋立ごみ"</formula>
    </cfRule>
    <cfRule type="cellIs" dxfId="5031" priority="4" operator="equal">
      <formula>"粗大ごみ"</formula>
    </cfRule>
    <cfRule type="cellIs" dxfId="5030" priority="5" operator="equal">
      <formula>"ペットボトル"</formula>
    </cfRule>
    <cfRule type="cellIs" dxfId="5029" priority="6" operator="equal">
      <formula>"金属類・大型プラスチック"</formula>
    </cfRule>
    <cfRule type="cellIs" dxfId="5028" priority="7" operator="equal">
      <formula>"あき缶"</formula>
    </cfRule>
  </conditionalFormatting>
  <pageMargins left="0.7" right="0.7" top="0.75" bottom="0.75" header="0.3" footer="0.3"/>
  <pageSetup paperSize="8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E5197A61-6F8B-4655-B2DF-747F06C4824A}">
            <xm:f>NOT(ISERROR(SEARCH("(日)",I4)))</xm:f>
            <xm:f>"(日)"</xm:f>
            <x14:dxf>
              <font>
                <color rgb="FFFF0000"/>
              </font>
            </x14:dxf>
          </x14:cfRule>
          <xm:sqref>I4:I34</xm:sqref>
        </x14:conditionalFormatting>
        <x14:conditionalFormatting xmlns:xm="http://schemas.microsoft.com/office/excel/2006/main">
          <x14:cfRule type="containsText" priority="25" operator="containsText" id="{DB1D4931-C8C2-45C3-89D0-FDF6EE58F4D2}">
            <xm:f>NOT(ISERROR(SEARCH("(日)",A4)))</xm:f>
            <xm:f>"(日)"</xm:f>
            <x14:dxf>
              <font>
                <color rgb="FFFF0000"/>
              </font>
            </x14:dxf>
          </x14:cfRule>
          <xm:sqref>A4:A33 C4:C34 E4:E33 G4:G34 K4:K33 K39:K69 I39:I67 G39:G69 A39:A69 E39:E69 C39:C68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9"/>
  <sheetViews>
    <sheetView zoomScaleNormal="100" workbookViewId="0">
      <pane ySplit="3" topLeftCell="A4" activePane="bottomLeft" state="frozen"/>
      <selection pane="bottomLeft" activeCell="L69" sqref="L69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54296875" customWidth="1"/>
    <col min="8" max="8" width="20.6328125" customWidth="1"/>
    <col min="9" max="9" width="8.6328125" customWidth="1"/>
    <col min="10" max="10" width="20.6328125" customWidth="1"/>
    <col min="11" max="11" width="8.6328125" customWidth="1"/>
    <col min="12" max="12" width="20.6328125" customWidth="1"/>
    <col min="13" max="13" width="7" bestFit="1" customWidth="1"/>
    <col min="14" max="14" width="19.1796875" customWidth="1"/>
    <col min="15" max="15" width="7" bestFit="1" customWidth="1"/>
    <col min="16" max="16" width="19.1796875" customWidth="1"/>
    <col min="17" max="17" width="7" bestFit="1" customWidth="1"/>
    <col min="18" max="18" width="19.1796875" customWidth="1"/>
    <col min="19" max="19" width="7" bestFit="1" customWidth="1"/>
    <col min="20" max="20" width="19.1796875" customWidth="1"/>
    <col min="21" max="21" width="7" bestFit="1" customWidth="1"/>
    <col min="22" max="22" width="19.1796875" customWidth="1"/>
    <col min="23" max="23" width="7" bestFit="1" customWidth="1"/>
    <col min="24" max="24" width="19.1796875" customWidth="1"/>
  </cols>
  <sheetData>
    <row r="1" spans="1:12" ht="27.75" customHeight="1">
      <c r="A1" s="8">
        <f>新井No.1地区!A1</f>
        <v>45383</v>
      </c>
      <c r="B1" s="7" t="str">
        <f>TEXT(A1,"ggge年度ごみカレンダー")</f>
        <v>令和6年度ごみカレンダー</v>
      </c>
      <c r="C1" s="1"/>
      <c r="D1" s="1"/>
      <c r="E1" s="6" t="s">
        <v>8</v>
      </c>
    </row>
    <row r="2" spans="1:12" ht="16.5" customHeight="1" thickBot="1">
      <c r="A2">
        <f>YEAR(A1)</f>
        <v>2024</v>
      </c>
    </row>
    <row r="3" spans="1:12" s="5" customFormat="1" ht="16.5" customHeight="1">
      <c r="A3" s="4" t="s">
        <v>0</v>
      </c>
      <c r="B3" s="3">
        <f>DATE(YEAR($A$1),4,1)</f>
        <v>45383</v>
      </c>
      <c r="C3" s="4" t="str">
        <f>$A$3</f>
        <v>日付</v>
      </c>
      <c r="D3" s="3">
        <f>DATE(YEAR($B$3),MONTH(B3)+1,1)</f>
        <v>45413</v>
      </c>
      <c r="E3" s="4" t="str">
        <f>$A$3</f>
        <v>日付</v>
      </c>
      <c r="F3" s="3">
        <f>DATE(YEAR($B$3),MONTH(D3)+1,1)</f>
        <v>45444</v>
      </c>
      <c r="G3" s="4" t="str">
        <f t="shared" ref="G3" si="0">$A$3</f>
        <v>日付</v>
      </c>
      <c r="H3" s="3">
        <f t="shared" ref="H3" si="1">DATE(YEAR($B$3),MONTH(F3)+1,1)</f>
        <v>45474</v>
      </c>
      <c r="I3" s="4" t="str">
        <f t="shared" ref="I3" si="2">$A$3</f>
        <v>日付</v>
      </c>
      <c r="J3" s="3">
        <f t="shared" ref="J3" si="3">DATE(YEAR($B$3),MONTH(H3)+1,1)</f>
        <v>45505</v>
      </c>
      <c r="K3" s="4" t="str">
        <f t="shared" ref="K3" si="4">$A$3</f>
        <v>日付</v>
      </c>
      <c r="L3" s="3">
        <f t="shared" ref="L3" si="5">DATE(YEAR($B$3),MONTH(J3)+1,1)</f>
        <v>45536</v>
      </c>
    </row>
    <row r="4" spans="1:12" ht="16.5" customHeight="1">
      <c r="A4" s="16" t="str">
        <f>TEXT(B$3+ROW(A4)-4,"d日(aaa)")</f>
        <v>1日(月)</v>
      </c>
      <c r="B4" s="11"/>
      <c r="C4" s="16" t="str">
        <f>TEXT(D$3+ROW(C4)-4,"d日(aaa)")</f>
        <v>1日(水)</v>
      </c>
      <c r="D4" s="11" t="s">
        <v>13</v>
      </c>
      <c r="E4" s="16" t="str">
        <f>TEXT(F$3+ROW(E4)-4,"d日(aaa)")</f>
        <v>1日(土)</v>
      </c>
      <c r="F4" s="11" t="s">
        <v>13</v>
      </c>
      <c r="G4" s="16" t="str">
        <f>TEXT(H$3+ROW(G4)-4,"d日(aaa)")</f>
        <v>1日(月)</v>
      </c>
      <c r="H4" s="11"/>
      <c r="I4" s="9" t="str">
        <f>TEXT(J$3+ROW(I4)-4,"d日(aaa)")</f>
        <v>1日(木)</v>
      </c>
      <c r="J4" s="11" t="s">
        <v>19</v>
      </c>
      <c r="K4" s="9" t="str">
        <f>TEXT(L$3+ROW(K4)-4,"d日(aaa)")</f>
        <v>1日(日)</v>
      </c>
      <c r="L4" s="13"/>
    </row>
    <row r="5" spans="1:12" ht="16.5" customHeight="1">
      <c r="A5" s="16" t="str">
        <f t="shared" ref="A5:A33" si="6">TEXT(B$3+ROW(A5)-4,"d日(aaa)")</f>
        <v>2日(火)</v>
      </c>
      <c r="B5" s="11"/>
      <c r="C5" s="16" t="str">
        <f t="shared" ref="C5:C34" si="7">TEXT(D$3+ROW(C5)-4,"d日(aaa)")</f>
        <v>2日(木)</v>
      </c>
      <c r="D5" s="11"/>
      <c r="E5" s="16" t="str">
        <f t="shared" ref="E5:E33" si="8">TEXT(F$3+ROW(E5)-4,"d日(aaa)")</f>
        <v>2日(日)</v>
      </c>
      <c r="F5" s="11"/>
      <c r="G5" s="16" t="str">
        <f t="shared" ref="G5:G34" si="9">TEXT(H$3+ROW(G5)-4,"d日(aaa)")</f>
        <v>2日(火)</v>
      </c>
      <c r="H5" s="11"/>
      <c r="I5" s="9" t="str">
        <f t="shared" ref="I5:I34" si="10">TEXT(J$3+ROW(I5)-4,"d日(aaa)")</f>
        <v>2日(金)</v>
      </c>
      <c r="J5" s="11"/>
      <c r="K5" s="9" t="str">
        <f t="shared" ref="K5:K33" si="11">TEXT(L$3+ROW(K5)-4,"d日(aaa)")</f>
        <v>2日(月)</v>
      </c>
      <c r="L5" s="11"/>
    </row>
    <row r="6" spans="1:12" ht="16.5" customHeight="1">
      <c r="A6" s="16" t="str">
        <f t="shared" si="6"/>
        <v>3日(水)</v>
      </c>
      <c r="B6" s="11" t="s">
        <v>13</v>
      </c>
      <c r="C6" s="15" t="str">
        <f t="shared" si="7"/>
        <v>3日(金)</v>
      </c>
      <c r="D6" s="11"/>
      <c r="E6" s="16" t="str">
        <f t="shared" si="8"/>
        <v>3日(月)</v>
      </c>
      <c r="F6" s="11"/>
      <c r="G6" s="16" t="str">
        <f t="shared" si="9"/>
        <v>3日(水)</v>
      </c>
      <c r="H6" s="11" t="s">
        <v>13</v>
      </c>
      <c r="I6" s="16" t="str">
        <f t="shared" si="10"/>
        <v>3日(土)</v>
      </c>
      <c r="J6" s="11" t="s">
        <v>13</v>
      </c>
      <c r="K6" s="9" t="str">
        <f t="shared" si="11"/>
        <v>3日(火)</v>
      </c>
      <c r="L6" s="11"/>
    </row>
    <row r="7" spans="1:12" ht="16.5" customHeight="1">
      <c r="A7" s="16" t="str">
        <f t="shared" si="6"/>
        <v>4日(木)</v>
      </c>
      <c r="B7" s="11" t="s">
        <v>18</v>
      </c>
      <c r="C7" s="15" t="str">
        <f t="shared" si="7"/>
        <v>4日(土)</v>
      </c>
      <c r="D7" s="11" t="s">
        <v>13</v>
      </c>
      <c r="E7" s="16" t="str">
        <f t="shared" si="8"/>
        <v>4日(火)</v>
      </c>
      <c r="F7" s="11"/>
      <c r="G7" s="16" t="str">
        <f t="shared" si="9"/>
        <v>4日(木)</v>
      </c>
      <c r="H7" s="11" t="s">
        <v>18</v>
      </c>
      <c r="I7" s="9" t="str">
        <f t="shared" si="10"/>
        <v>4日(日)</v>
      </c>
      <c r="J7" s="11"/>
      <c r="K7" s="9" t="str">
        <f t="shared" si="11"/>
        <v>4日(水)</v>
      </c>
      <c r="L7" s="11" t="s">
        <v>13</v>
      </c>
    </row>
    <row r="8" spans="1:12" ht="16.5" customHeight="1">
      <c r="A8" s="16" t="str">
        <f t="shared" si="6"/>
        <v>5日(金)</v>
      </c>
      <c r="B8" s="11" t="s">
        <v>15</v>
      </c>
      <c r="C8" s="16" t="str">
        <f t="shared" si="7"/>
        <v>5日(日)</v>
      </c>
      <c r="D8" s="11"/>
      <c r="E8" s="16" t="str">
        <f t="shared" si="8"/>
        <v>5日(水)</v>
      </c>
      <c r="F8" s="11" t="s">
        <v>13</v>
      </c>
      <c r="G8" s="16" t="str">
        <f t="shared" si="9"/>
        <v>5日(金)</v>
      </c>
      <c r="H8" s="11" t="s">
        <v>15</v>
      </c>
      <c r="I8" s="9" t="str">
        <f t="shared" si="10"/>
        <v>5日(月)</v>
      </c>
      <c r="J8" s="11" t="s">
        <v>2</v>
      </c>
      <c r="K8" s="9" t="str">
        <f t="shared" si="11"/>
        <v>5日(木)</v>
      </c>
      <c r="L8" s="11" t="s">
        <v>18</v>
      </c>
    </row>
    <row r="9" spans="1:12" ht="16.5" customHeight="1">
      <c r="A9" s="16" t="str">
        <f t="shared" si="6"/>
        <v>6日(土)</v>
      </c>
      <c r="B9" s="11" t="s">
        <v>13</v>
      </c>
      <c r="C9" s="15" t="str">
        <f t="shared" si="7"/>
        <v>6日(月)</v>
      </c>
      <c r="D9" s="11"/>
      <c r="E9" s="16" t="str">
        <f t="shared" si="8"/>
        <v>6日(木)</v>
      </c>
      <c r="F9" s="11" t="s">
        <v>18</v>
      </c>
      <c r="G9" s="16" t="str">
        <f t="shared" si="9"/>
        <v>6日(土)</v>
      </c>
      <c r="H9" s="11" t="s">
        <v>13</v>
      </c>
      <c r="I9" s="9" t="str">
        <f t="shared" si="10"/>
        <v>6日(火)</v>
      </c>
      <c r="J9" s="11"/>
      <c r="K9" s="9" t="str">
        <f t="shared" si="11"/>
        <v>6日(金)</v>
      </c>
      <c r="L9" s="11" t="s">
        <v>15</v>
      </c>
    </row>
    <row r="10" spans="1:12" ht="16.5" customHeight="1">
      <c r="A10" s="16" t="str">
        <f t="shared" si="6"/>
        <v>7日(日)</v>
      </c>
      <c r="B10" s="11"/>
      <c r="C10" s="16" t="str">
        <f t="shared" si="7"/>
        <v>7日(火)</v>
      </c>
      <c r="D10" s="11"/>
      <c r="E10" s="16" t="str">
        <f t="shared" si="8"/>
        <v>7日(金)</v>
      </c>
      <c r="F10" s="11" t="s">
        <v>15</v>
      </c>
      <c r="G10" s="16" t="str">
        <f t="shared" si="9"/>
        <v>7日(日)</v>
      </c>
      <c r="H10" s="11"/>
      <c r="I10" s="9" t="str">
        <f t="shared" si="10"/>
        <v>7日(水)</v>
      </c>
      <c r="J10" s="11" t="s">
        <v>13</v>
      </c>
      <c r="K10" s="9" t="str">
        <f t="shared" si="11"/>
        <v>7日(土)</v>
      </c>
      <c r="L10" s="11" t="s">
        <v>13</v>
      </c>
    </row>
    <row r="11" spans="1:12" ht="16.5" customHeight="1">
      <c r="A11" s="16" t="str">
        <f t="shared" si="6"/>
        <v>8日(月)</v>
      </c>
      <c r="B11" s="11"/>
      <c r="C11" s="16" t="str">
        <f t="shared" si="7"/>
        <v>8日(水)</v>
      </c>
      <c r="D11" s="11" t="s">
        <v>13</v>
      </c>
      <c r="E11" s="16" t="str">
        <f t="shared" si="8"/>
        <v>8日(土)</v>
      </c>
      <c r="F11" s="11" t="s">
        <v>13</v>
      </c>
      <c r="G11" s="16" t="str">
        <f t="shared" si="9"/>
        <v>8日(月)</v>
      </c>
      <c r="H11" s="11"/>
      <c r="I11" s="9" t="str">
        <f t="shared" si="10"/>
        <v>8日(木)</v>
      </c>
      <c r="J11" s="11" t="s">
        <v>18</v>
      </c>
      <c r="K11" s="9" t="str">
        <f t="shared" si="11"/>
        <v>8日(日)</v>
      </c>
      <c r="L11" s="11"/>
    </row>
    <row r="12" spans="1:12" ht="16.5" customHeight="1">
      <c r="A12" s="16" t="str">
        <f t="shared" si="6"/>
        <v>9日(火)</v>
      </c>
      <c r="B12" s="11" t="s">
        <v>2</v>
      </c>
      <c r="C12" s="16" t="str">
        <f t="shared" si="7"/>
        <v>9日(木)</v>
      </c>
      <c r="D12" s="11" t="s">
        <v>18</v>
      </c>
      <c r="E12" s="16" t="str">
        <f t="shared" si="8"/>
        <v>9日(日)</v>
      </c>
      <c r="F12" s="11"/>
      <c r="G12" s="16" t="str">
        <f t="shared" si="9"/>
        <v>9日(火)</v>
      </c>
      <c r="H12" s="11" t="s">
        <v>24</v>
      </c>
      <c r="I12" s="9" t="str">
        <f t="shared" si="10"/>
        <v>9日(金)</v>
      </c>
      <c r="J12" s="11" t="s">
        <v>15</v>
      </c>
      <c r="K12" s="9" t="str">
        <f t="shared" si="11"/>
        <v>9日(月)</v>
      </c>
      <c r="L12" s="11"/>
    </row>
    <row r="13" spans="1:12" ht="16.5" customHeight="1">
      <c r="A13" s="16" t="str">
        <f t="shared" si="6"/>
        <v>10日(水)</v>
      </c>
      <c r="B13" s="11" t="s">
        <v>13</v>
      </c>
      <c r="C13" s="16" t="str">
        <f t="shared" si="7"/>
        <v>10日(金)</v>
      </c>
      <c r="D13" s="11" t="s">
        <v>15</v>
      </c>
      <c r="E13" s="16" t="str">
        <f t="shared" si="8"/>
        <v>10日(月)</v>
      </c>
      <c r="F13" s="11"/>
      <c r="G13" s="16" t="str">
        <f t="shared" si="9"/>
        <v>10日(水)</v>
      </c>
      <c r="H13" s="11" t="s">
        <v>13</v>
      </c>
      <c r="I13" s="9" t="str">
        <f t="shared" si="10"/>
        <v>10日(土)</v>
      </c>
      <c r="J13" s="11" t="s">
        <v>13</v>
      </c>
      <c r="K13" s="9" t="str">
        <f t="shared" si="11"/>
        <v>10日(火)</v>
      </c>
      <c r="L13" s="11" t="s">
        <v>2</v>
      </c>
    </row>
    <row r="14" spans="1:12" ht="16.5" customHeight="1">
      <c r="A14" s="16" t="str">
        <f t="shared" si="6"/>
        <v>11日(木)</v>
      </c>
      <c r="B14" s="11" t="s">
        <v>19</v>
      </c>
      <c r="C14" s="16" t="str">
        <f t="shared" si="7"/>
        <v>11日(土)</v>
      </c>
      <c r="D14" s="11" t="s">
        <v>13</v>
      </c>
      <c r="E14" s="16" t="str">
        <f t="shared" si="8"/>
        <v>11日(火)</v>
      </c>
      <c r="F14" s="11" t="s">
        <v>2</v>
      </c>
      <c r="G14" s="16" t="str">
        <f t="shared" si="9"/>
        <v>11日(木)</v>
      </c>
      <c r="H14" s="11" t="s">
        <v>19</v>
      </c>
      <c r="I14" s="9" t="str">
        <f t="shared" si="10"/>
        <v>11日(日)</v>
      </c>
      <c r="J14" s="11"/>
      <c r="K14" s="9" t="str">
        <f t="shared" si="11"/>
        <v>11日(水)</v>
      </c>
      <c r="L14" s="11" t="s">
        <v>13</v>
      </c>
    </row>
    <row r="15" spans="1:12" ht="16.5" customHeight="1">
      <c r="A15" s="16" t="str">
        <f t="shared" si="6"/>
        <v>12日(金)</v>
      </c>
      <c r="B15" s="11" t="s">
        <v>3</v>
      </c>
      <c r="C15" s="16" t="str">
        <f t="shared" si="7"/>
        <v>12日(日)</v>
      </c>
      <c r="D15" s="11"/>
      <c r="E15" s="16" t="str">
        <f t="shared" si="8"/>
        <v>12日(水)</v>
      </c>
      <c r="F15" s="11" t="s">
        <v>13</v>
      </c>
      <c r="G15" s="16" t="str">
        <f t="shared" si="9"/>
        <v>12日(金)</v>
      </c>
      <c r="H15" s="11" t="s">
        <v>3</v>
      </c>
      <c r="I15" s="15" t="str">
        <f t="shared" si="10"/>
        <v>12日(月)</v>
      </c>
      <c r="J15" s="11"/>
      <c r="K15" s="9" t="str">
        <f t="shared" si="11"/>
        <v>12日(木)</v>
      </c>
      <c r="L15" s="11" t="s">
        <v>19</v>
      </c>
    </row>
    <row r="16" spans="1:12" ht="16.5" customHeight="1">
      <c r="A16" s="16" t="str">
        <f t="shared" si="6"/>
        <v>13日(土)</v>
      </c>
      <c r="B16" s="11" t="s">
        <v>13</v>
      </c>
      <c r="C16" s="16" t="str">
        <f t="shared" si="7"/>
        <v>13日(月)</v>
      </c>
      <c r="D16" s="11"/>
      <c r="E16" s="16" t="str">
        <f t="shared" si="8"/>
        <v>13日(木)</v>
      </c>
      <c r="F16" s="11" t="s">
        <v>19</v>
      </c>
      <c r="G16" s="16" t="str">
        <f t="shared" si="9"/>
        <v>13日(土)</v>
      </c>
      <c r="H16" s="11" t="s">
        <v>13</v>
      </c>
      <c r="I16" s="9" t="str">
        <f t="shared" si="10"/>
        <v>13日(火)</v>
      </c>
      <c r="J16" s="11" t="s">
        <v>1</v>
      </c>
      <c r="K16" s="9" t="str">
        <f t="shared" si="11"/>
        <v>13日(金)</v>
      </c>
      <c r="L16" s="11" t="s">
        <v>3</v>
      </c>
    </row>
    <row r="17" spans="1:12" ht="16.5" customHeight="1">
      <c r="A17" s="16" t="str">
        <f t="shared" si="6"/>
        <v>14日(日)</v>
      </c>
      <c r="B17" s="11"/>
      <c r="C17" s="16" t="str">
        <f t="shared" si="7"/>
        <v>14日(火)</v>
      </c>
      <c r="D17" s="11" t="s">
        <v>2</v>
      </c>
      <c r="E17" s="16" t="str">
        <f t="shared" si="8"/>
        <v>14日(金)</v>
      </c>
      <c r="F17" s="11" t="s">
        <v>3</v>
      </c>
      <c r="G17" s="16" t="str">
        <f t="shared" si="9"/>
        <v>14日(日)</v>
      </c>
      <c r="H17" s="11"/>
      <c r="I17" s="9" t="str">
        <f t="shared" si="10"/>
        <v>14日(水)</v>
      </c>
      <c r="J17" s="11" t="s">
        <v>13</v>
      </c>
      <c r="K17" s="9" t="str">
        <f t="shared" si="11"/>
        <v>14日(土)</v>
      </c>
      <c r="L17" s="11" t="s">
        <v>13</v>
      </c>
    </row>
    <row r="18" spans="1:12" ht="16.5" customHeight="1">
      <c r="A18" s="16" t="str">
        <f t="shared" si="6"/>
        <v>15日(月)</v>
      </c>
      <c r="B18" s="11" t="s">
        <v>1</v>
      </c>
      <c r="C18" s="16" t="str">
        <f t="shared" si="7"/>
        <v>15日(水)</v>
      </c>
      <c r="D18" s="11" t="s">
        <v>13</v>
      </c>
      <c r="E18" s="16" t="str">
        <f t="shared" si="8"/>
        <v>15日(土)</v>
      </c>
      <c r="F18" s="11" t="s">
        <v>13</v>
      </c>
      <c r="G18" s="15" t="str">
        <f t="shared" si="9"/>
        <v>15日(月)</v>
      </c>
      <c r="H18" s="11"/>
      <c r="I18" s="9" t="str">
        <f t="shared" si="10"/>
        <v>15日(木)</v>
      </c>
      <c r="J18" s="11" t="s">
        <v>19</v>
      </c>
      <c r="K18" s="9" t="str">
        <f t="shared" si="11"/>
        <v>15日(日)</v>
      </c>
      <c r="L18" s="11"/>
    </row>
    <row r="19" spans="1:12" ht="16.5" customHeight="1">
      <c r="A19" s="16" t="str">
        <f t="shared" si="6"/>
        <v>16日(火)</v>
      </c>
      <c r="B19" s="11" t="s">
        <v>20</v>
      </c>
      <c r="C19" s="16" t="str">
        <f t="shared" si="7"/>
        <v>16日(木)</v>
      </c>
      <c r="D19" s="11" t="s">
        <v>19</v>
      </c>
      <c r="E19" s="16" t="str">
        <f t="shared" si="8"/>
        <v>16日(日)</v>
      </c>
      <c r="F19" s="11"/>
      <c r="G19" s="16" t="str">
        <f t="shared" si="9"/>
        <v>16日(火)</v>
      </c>
      <c r="H19" s="11" t="s">
        <v>1</v>
      </c>
      <c r="I19" s="9" t="str">
        <f t="shared" si="10"/>
        <v>16日(金)</v>
      </c>
      <c r="J19" s="11" t="s">
        <v>3</v>
      </c>
      <c r="K19" s="15" t="str">
        <f t="shared" si="11"/>
        <v>16日(月)</v>
      </c>
      <c r="L19" s="11"/>
    </row>
    <row r="20" spans="1:12" ht="16.5" customHeight="1">
      <c r="A20" s="16" t="str">
        <f t="shared" si="6"/>
        <v>17日(水)</v>
      </c>
      <c r="B20" s="11" t="s">
        <v>13</v>
      </c>
      <c r="C20" s="16" t="str">
        <f t="shared" si="7"/>
        <v>17日(金)</v>
      </c>
      <c r="D20" s="11" t="s">
        <v>3</v>
      </c>
      <c r="E20" s="16" t="str">
        <f t="shared" si="8"/>
        <v>17日(月)</v>
      </c>
      <c r="F20" s="11" t="s">
        <v>1</v>
      </c>
      <c r="G20" s="16" t="str">
        <f t="shared" si="9"/>
        <v>17日(水)</v>
      </c>
      <c r="H20" s="11" t="s">
        <v>13</v>
      </c>
      <c r="I20" s="9" t="str">
        <f t="shared" si="10"/>
        <v>17日(土)</v>
      </c>
      <c r="J20" s="11" t="s">
        <v>13</v>
      </c>
      <c r="K20" s="9" t="str">
        <f t="shared" si="11"/>
        <v>17日(火)</v>
      </c>
      <c r="L20" s="11" t="s">
        <v>1</v>
      </c>
    </row>
    <row r="21" spans="1:12" ht="16.5" customHeight="1">
      <c r="A21" s="16" t="str">
        <f t="shared" si="6"/>
        <v>18日(木)</v>
      </c>
      <c r="B21" s="11" t="s">
        <v>18</v>
      </c>
      <c r="C21" s="16" t="str">
        <f t="shared" si="7"/>
        <v>18日(土)</v>
      </c>
      <c r="D21" s="11" t="s">
        <v>13</v>
      </c>
      <c r="E21" s="16" t="str">
        <f t="shared" si="8"/>
        <v>18日(火)</v>
      </c>
      <c r="F21" s="11" t="s">
        <v>20</v>
      </c>
      <c r="G21" s="16" t="str">
        <f t="shared" si="9"/>
        <v>18日(木)</v>
      </c>
      <c r="H21" s="11" t="s">
        <v>18</v>
      </c>
      <c r="I21" s="9" t="str">
        <f t="shared" si="10"/>
        <v>18日(日)</v>
      </c>
      <c r="J21" s="11"/>
      <c r="K21" s="9" t="str">
        <f t="shared" si="11"/>
        <v>18日(水)</v>
      </c>
      <c r="L21" s="11" t="s">
        <v>13</v>
      </c>
    </row>
    <row r="22" spans="1:12" ht="16.5" customHeight="1">
      <c r="A22" s="16" t="str">
        <f t="shared" si="6"/>
        <v>19日(金)</v>
      </c>
      <c r="B22" s="11" t="s">
        <v>15</v>
      </c>
      <c r="C22" s="16" t="str">
        <f t="shared" si="7"/>
        <v>19日(日)</v>
      </c>
      <c r="D22" s="11"/>
      <c r="E22" s="16" t="str">
        <f t="shared" si="8"/>
        <v>19日(水)</v>
      </c>
      <c r="F22" s="11" t="s">
        <v>13</v>
      </c>
      <c r="G22" s="16" t="str">
        <f t="shared" si="9"/>
        <v>19日(金)</v>
      </c>
      <c r="H22" s="11" t="s">
        <v>15</v>
      </c>
      <c r="I22" s="9" t="str">
        <f t="shared" si="10"/>
        <v>19日(月)</v>
      </c>
      <c r="J22" s="11"/>
      <c r="K22" s="9" t="str">
        <f t="shared" si="11"/>
        <v>19日(木)</v>
      </c>
      <c r="L22" s="11" t="s">
        <v>18</v>
      </c>
    </row>
    <row r="23" spans="1:12" ht="16.5" customHeight="1">
      <c r="A23" s="16" t="str">
        <f t="shared" si="6"/>
        <v>20日(土)</v>
      </c>
      <c r="B23" s="11" t="s">
        <v>13</v>
      </c>
      <c r="C23" s="16" t="str">
        <f t="shared" si="7"/>
        <v>20日(月)</v>
      </c>
      <c r="D23" s="11" t="s">
        <v>16</v>
      </c>
      <c r="E23" s="16" t="str">
        <f t="shared" si="8"/>
        <v>20日(木)</v>
      </c>
      <c r="F23" s="11" t="s">
        <v>18</v>
      </c>
      <c r="G23" s="16" t="str">
        <f t="shared" si="9"/>
        <v>20日(土)</v>
      </c>
      <c r="H23" s="11" t="s">
        <v>13</v>
      </c>
      <c r="I23" s="9" t="str">
        <f t="shared" si="10"/>
        <v>20日(火)</v>
      </c>
      <c r="J23" s="11" t="s">
        <v>20</v>
      </c>
      <c r="K23" s="9" t="str">
        <f t="shared" si="11"/>
        <v>20日(金)</v>
      </c>
      <c r="L23" s="11" t="s">
        <v>15</v>
      </c>
    </row>
    <row r="24" spans="1:12" ht="16.5" customHeight="1">
      <c r="A24" s="16" t="str">
        <f t="shared" si="6"/>
        <v>21日(日)</v>
      </c>
      <c r="B24" s="11"/>
      <c r="C24" s="16" t="str">
        <f t="shared" si="7"/>
        <v>21日(火)</v>
      </c>
      <c r="D24" s="11" t="s">
        <v>14</v>
      </c>
      <c r="E24" s="16" t="str">
        <f t="shared" si="8"/>
        <v>21日(金)</v>
      </c>
      <c r="F24" s="11" t="s">
        <v>15</v>
      </c>
      <c r="G24" s="16" t="str">
        <f t="shared" si="9"/>
        <v>21日(日)</v>
      </c>
      <c r="H24" s="11"/>
      <c r="I24" s="9" t="str">
        <f t="shared" si="10"/>
        <v>21日(水)</v>
      </c>
      <c r="J24" s="11" t="s">
        <v>13</v>
      </c>
      <c r="K24" s="9" t="str">
        <f t="shared" si="11"/>
        <v>21日(土)</v>
      </c>
      <c r="L24" s="11" t="s">
        <v>13</v>
      </c>
    </row>
    <row r="25" spans="1:12" ht="16.5" customHeight="1">
      <c r="A25" s="16" t="str">
        <f t="shared" si="6"/>
        <v>22日(月)</v>
      </c>
      <c r="B25" s="11"/>
      <c r="C25" s="16" t="str">
        <f t="shared" si="7"/>
        <v>22日(水)</v>
      </c>
      <c r="D25" s="11" t="s">
        <v>13</v>
      </c>
      <c r="E25" s="16" t="str">
        <f t="shared" si="8"/>
        <v>22日(土)</v>
      </c>
      <c r="F25" s="11" t="s">
        <v>13</v>
      </c>
      <c r="G25" s="16" t="str">
        <f t="shared" si="9"/>
        <v>22日(月)</v>
      </c>
      <c r="H25" s="11"/>
      <c r="I25" s="9" t="str">
        <f t="shared" si="10"/>
        <v>22日(木)</v>
      </c>
      <c r="J25" s="11" t="s">
        <v>18</v>
      </c>
      <c r="K25" s="9" t="str">
        <f t="shared" si="11"/>
        <v>22日(日)</v>
      </c>
      <c r="L25" s="11"/>
    </row>
    <row r="26" spans="1:12" ht="16.5" customHeight="1">
      <c r="A26" s="16" t="str">
        <f t="shared" si="6"/>
        <v>23日(火)</v>
      </c>
      <c r="B26" s="11" t="s">
        <v>14</v>
      </c>
      <c r="C26" s="16" t="str">
        <f t="shared" si="7"/>
        <v>23日(木)</v>
      </c>
      <c r="D26" s="11" t="s">
        <v>18</v>
      </c>
      <c r="E26" s="16" t="str">
        <f t="shared" si="8"/>
        <v>23日(日)</v>
      </c>
      <c r="F26" s="11"/>
      <c r="G26" s="16" t="str">
        <f t="shared" si="9"/>
        <v>23日(火)</v>
      </c>
      <c r="H26" s="11" t="s">
        <v>14</v>
      </c>
      <c r="I26" s="9" t="str">
        <f t="shared" si="10"/>
        <v>23日(金)</v>
      </c>
      <c r="J26" s="11" t="s">
        <v>15</v>
      </c>
      <c r="K26" s="15" t="str">
        <f t="shared" si="11"/>
        <v>23日(月)</v>
      </c>
      <c r="L26" s="11"/>
    </row>
    <row r="27" spans="1:12" ht="16.5" customHeight="1">
      <c r="A27" s="16" t="str">
        <f t="shared" si="6"/>
        <v>24日(水)</v>
      </c>
      <c r="B27" s="11" t="s">
        <v>13</v>
      </c>
      <c r="C27" s="16" t="str">
        <f t="shared" si="7"/>
        <v>24日(金)</v>
      </c>
      <c r="D27" s="11" t="s">
        <v>15</v>
      </c>
      <c r="E27" s="16" t="str">
        <f t="shared" si="8"/>
        <v>24日(月)</v>
      </c>
      <c r="F27" s="11"/>
      <c r="G27" s="16" t="str">
        <f t="shared" si="9"/>
        <v>24日(水)</v>
      </c>
      <c r="H27" s="11" t="s">
        <v>13</v>
      </c>
      <c r="I27" s="9" t="str">
        <f t="shared" si="10"/>
        <v>24日(土)</v>
      </c>
      <c r="J27" s="11" t="s">
        <v>13</v>
      </c>
      <c r="K27" s="9" t="str">
        <f t="shared" si="11"/>
        <v>24日(火)</v>
      </c>
      <c r="L27" s="11" t="s">
        <v>14</v>
      </c>
    </row>
    <row r="28" spans="1:12" ht="16.5" customHeight="1">
      <c r="A28" s="16" t="str">
        <f t="shared" si="6"/>
        <v>25日(木)</v>
      </c>
      <c r="B28" s="11" t="s">
        <v>19</v>
      </c>
      <c r="C28" s="16" t="str">
        <f t="shared" si="7"/>
        <v>25日(土)</v>
      </c>
      <c r="D28" s="11" t="s">
        <v>13</v>
      </c>
      <c r="E28" s="16" t="str">
        <f t="shared" si="8"/>
        <v>25日(火)</v>
      </c>
      <c r="F28" s="11" t="s">
        <v>14</v>
      </c>
      <c r="G28" s="16" t="str">
        <f t="shared" si="9"/>
        <v>25日(木)</v>
      </c>
      <c r="H28" s="11" t="s">
        <v>19</v>
      </c>
      <c r="I28" s="9" t="str">
        <f t="shared" si="10"/>
        <v>25日(日)</v>
      </c>
      <c r="J28" s="11"/>
      <c r="K28" s="9" t="str">
        <f t="shared" si="11"/>
        <v>25日(水)</v>
      </c>
      <c r="L28" s="11" t="s">
        <v>13</v>
      </c>
    </row>
    <row r="29" spans="1:12" ht="16.5" customHeight="1">
      <c r="A29" s="16" t="str">
        <f t="shared" si="6"/>
        <v>26日(金)</v>
      </c>
      <c r="B29" s="11"/>
      <c r="C29" s="16" t="str">
        <f t="shared" si="7"/>
        <v>26日(日)</v>
      </c>
      <c r="D29" s="11"/>
      <c r="E29" s="16" t="str">
        <f t="shared" si="8"/>
        <v>26日(水)</v>
      </c>
      <c r="F29" s="11" t="s">
        <v>13</v>
      </c>
      <c r="G29" s="16" t="str">
        <f t="shared" si="9"/>
        <v>26日(金)</v>
      </c>
      <c r="H29" s="11" t="s">
        <v>23</v>
      </c>
      <c r="I29" s="9" t="str">
        <f t="shared" si="10"/>
        <v>26日(月)</v>
      </c>
      <c r="J29" s="11"/>
      <c r="K29" s="9" t="str">
        <f t="shared" si="11"/>
        <v>26日(木)</v>
      </c>
      <c r="L29" s="11" t="s">
        <v>19</v>
      </c>
    </row>
    <row r="30" spans="1:12" ht="16.5" customHeight="1">
      <c r="A30" s="16" t="str">
        <f t="shared" si="6"/>
        <v>27日(土)</v>
      </c>
      <c r="B30" s="11" t="s">
        <v>13</v>
      </c>
      <c r="C30" s="16" t="str">
        <f t="shared" si="7"/>
        <v>27日(月)</v>
      </c>
      <c r="D30" s="11" t="s">
        <v>1</v>
      </c>
      <c r="E30" s="16" t="str">
        <f t="shared" si="8"/>
        <v>27日(木)</v>
      </c>
      <c r="F30" s="11" t="s">
        <v>19</v>
      </c>
      <c r="G30" s="16" t="str">
        <f t="shared" si="9"/>
        <v>27日(土)</v>
      </c>
      <c r="H30" s="11" t="s">
        <v>13</v>
      </c>
      <c r="I30" s="9" t="str">
        <f t="shared" si="10"/>
        <v>27日(火)</v>
      </c>
      <c r="J30" s="11" t="s">
        <v>14</v>
      </c>
      <c r="K30" s="9" t="str">
        <f t="shared" si="11"/>
        <v>27日(金)</v>
      </c>
      <c r="L30" s="11" t="s">
        <v>23</v>
      </c>
    </row>
    <row r="31" spans="1:12" ht="16.5" customHeight="1">
      <c r="A31" s="16" t="str">
        <f t="shared" si="6"/>
        <v>28日(日)</v>
      </c>
      <c r="B31" s="11"/>
      <c r="C31" s="16" t="str">
        <f t="shared" si="7"/>
        <v>28日(火)</v>
      </c>
      <c r="D31" s="11"/>
      <c r="E31" s="16" t="str">
        <f t="shared" si="8"/>
        <v>28日(金)</v>
      </c>
      <c r="F31" s="11"/>
      <c r="G31" s="16" t="str">
        <f t="shared" si="9"/>
        <v>28日(日)</v>
      </c>
      <c r="H31" s="11"/>
      <c r="I31" s="9" t="str">
        <f t="shared" si="10"/>
        <v>28日(水)</v>
      </c>
      <c r="J31" s="11" t="s">
        <v>13</v>
      </c>
      <c r="K31" s="9" t="str">
        <f t="shared" si="11"/>
        <v>28日(土)</v>
      </c>
      <c r="L31" s="11" t="s">
        <v>13</v>
      </c>
    </row>
    <row r="32" spans="1:12" ht="16.5" customHeight="1">
      <c r="A32" s="15" t="str">
        <f t="shared" si="6"/>
        <v>29日(月)</v>
      </c>
      <c r="B32" s="11"/>
      <c r="C32" s="16" t="str">
        <f t="shared" si="7"/>
        <v>29日(水)</v>
      </c>
      <c r="D32" s="11" t="s">
        <v>13</v>
      </c>
      <c r="E32" s="16" t="str">
        <f t="shared" si="8"/>
        <v>29日(土)</v>
      </c>
      <c r="F32" s="11" t="s">
        <v>13</v>
      </c>
      <c r="G32" s="16" t="str">
        <f t="shared" si="9"/>
        <v>29日(月)</v>
      </c>
      <c r="H32" s="11"/>
      <c r="I32" s="9" t="str">
        <f t="shared" si="10"/>
        <v>29日(木)</v>
      </c>
      <c r="J32" s="11" t="s">
        <v>19</v>
      </c>
      <c r="K32" s="9" t="str">
        <f t="shared" si="11"/>
        <v>29日(日)</v>
      </c>
      <c r="L32" s="11"/>
    </row>
    <row r="33" spans="1:12" ht="16.5" customHeight="1" thickBot="1">
      <c r="A33" s="17" t="str">
        <f t="shared" si="6"/>
        <v>30日(火)</v>
      </c>
      <c r="B33" s="12"/>
      <c r="C33" s="16" t="str">
        <f t="shared" si="7"/>
        <v>30日(木)</v>
      </c>
      <c r="D33" s="11" t="s">
        <v>19</v>
      </c>
      <c r="E33" s="17" t="str">
        <f t="shared" si="8"/>
        <v>30日(日)</v>
      </c>
      <c r="F33" s="12"/>
      <c r="G33" s="16" t="str">
        <f t="shared" si="9"/>
        <v>30日(火)</v>
      </c>
      <c r="H33" s="11"/>
      <c r="I33" s="9" t="str">
        <f t="shared" si="10"/>
        <v>30日(金)</v>
      </c>
      <c r="J33" s="11"/>
      <c r="K33" s="10" t="str">
        <f t="shared" si="11"/>
        <v>30日(月)</v>
      </c>
      <c r="L33" s="14"/>
    </row>
    <row r="34" spans="1:12" ht="16.5" customHeight="1" thickBot="1">
      <c r="A34" s="2"/>
      <c r="C34" s="17" t="str">
        <f t="shared" si="7"/>
        <v>31日(金)</v>
      </c>
      <c r="D34" s="12" t="s">
        <v>23</v>
      </c>
      <c r="E34" s="2"/>
      <c r="G34" s="17" t="str">
        <f t="shared" si="9"/>
        <v>31日(水)</v>
      </c>
      <c r="H34" s="12" t="s">
        <v>13</v>
      </c>
      <c r="I34" s="10" t="str">
        <f t="shared" si="10"/>
        <v>31日(土)</v>
      </c>
      <c r="J34" s="12" t="s">
        <v>13</v>
      </c>
      <c r="K34" s="2"/>
    </row>
    <row r="35" spans="1:12" ht="16.5" customHeight="1">
      <c r="A35" s="2"/>
    </row>
    <row r="36" spans="1:12" ht="16.5" customHeight="1"/>
    <row r="37" spans="1:12" ht="16.5" customHeight="1" thickBot="1">
      <c r="G37">
        <f>A2+1</f>
        <v>2025</v>
      </c>
    </row>
    <row r="38" spans="1:12" ht="16.5" customHeight="1">
      <c r="A38" s="4" t="str">
        <f t="shared" ref="A38:K38" si="12">$A$3</f>
        <v>日付</v>
      </c>
      <c r="B38" s="3">
        <f>DATE(YEAR($B$3),MONTH(L3)+1,1)</f>
        <v>45566</v>
      </c>
      <c r="C38" s="4" t="str">
        <f t="shared" si="12"/>
        <v>日付</v>
      </c>
      <c r="D38" s="3">
        <f t="shared" ref="D38" si="13">DATE(YEAR($B$3),MONTH(B38)+1,1)</f>
        <v>45597</v>
      </c>
      <c r="E38" s="4" t="str">
        <f t="shared" si="12"/>
        <v>日付</v>
      </c>
      <c r="F38" s="3">
        <f t="shared" ref="F38" si="14">DATE(YEAR($B$3),MONTH(D38)+1,1)</f>
        <v>45627</v>
      </c>
      <c r="G38" s="4" t="str">
        <f t="shared" si="12"/>
        <v>日付</v>
      </c>
      <c r="H38" s="3">
        <f>DATE(YEAR($B$3),MONTH(F38)+1,1)</f>
        <v>45658</v>
      </c>
      <c r="I38" s="4" t="str">
        <f t="shared" si="12"/>
        <v>日付</v>
      </c>
      <c r="J38" s="3">
        <f>DATE(YEAR($B$3)+1,MONTH(H38)+1,1)</f>
        <v>45689</v>
      </c>
      <c r="K38" s="4" t="str">
        <f t="shared" si="12"/>
        <v>日付</v>
      </c>
      <c r="L38" s="3">
        <f>DATE(YEAR($B$3)+1,MONTH(J38)+1,1)</f>
        <v>45717</v>
      </c>
    </row>
    <row r="39" spans="1:12" ht="16.5" customHeight="1">
      <c r="A39" s="9" t="str">
        <f>TEXT(B$38+ROW(A39)-39,"d日(aaa)")</f>
        <v>1日(火)</v>
      </c>
      <c r="B39" s="11"/>
      <c r="C39" s="9" t="str">
        <f>TEXT(D$38+ROW(C39)-39,"d日(aaa)")</f>
        <v>1日(金)</v>
      </c>
      <c r="D39" s="13" t="s">
        <v>23</v>
      </c>
      <c r="E39" s="9" t="str">
        <f>TEXT(F$38+ROW(E39)-39,"d日(aaa)")</f>
        <v>1日(日)</v>
      </c>
      <c r="F39" s="13"/>
      <c r="G39" s="15" t="str">
        <f>TEXT(H$38+ROW(G39)-39,"d日(aaa)")</f>
        <v>1日(水)</v>
      </c>
      <c r="H39" s="13"/>
      <c r="I39" s="9" t="str">
        <f>TEXT(J$38+ROW(I39)-39,"d日(aaa)")</f>
        <v>1日(土)</v>
      </c>
      <c r="J39" s="13" t="s">
        <v>13</v>
      </c>
      <c r="K39" s="9" t="str">
        <f>TEXT(L$38+ROW(K39)-39,"d日(aaa)")</f>
        <v>1日(土)</v>
      </c>
      <c r="L39" s="13" t="s">
        <v>13</v>
      </c>
    </row>
    <row r="40" spans="1:12" ht="16.5" customHeight="1">
      <c r="A40" s="9" t="str">
        <f t="shared" ref="A40:A69" si="15">TEXT(B$38+ROW(A40)-39,"d日(aaa)")</f>
        <v>2日(水)</v>
      </c>
      <c r="B40" s="11" t="s">
        <v>13</v>
      </c>
      <c r="C40" s="9" t="str">
        <f t="shared" ref="C40:C68" si="16">TEXT(D$38+ROW(C40)-39,"d日(aaa)")</f>
        <v>2日(土)</v>
      </c>
      <c r="D40" s="11" t="s">
        <v>13</v>
      </c>
      <c r="E40" s="9" t="str">
        <f t="shared" ref="E40:E69" si="17">TEXT(F$38+ROW(E40)-39,"d日(aaa)")</f>
        <v>2日(月)</v>
      </c>
      <c r="F40" s="11"/>
      <c r="G40" s="9" t="str">
        <f t="shared" ref="G40:G69" si="18">TEXT(H$38+ROW(G40)-39,"d日(aaa)")</f>
        <v>2日(木)</v>
      </c>
      <c r="H40" s="11" t="s">
        <v>13</v>
      </c>
      <c r="I40" s="9" t="str">
        <f t="shared" ref="I40:I66" si="19">TEXT(J$38+ROW(I40)-39,"d日(aaa)")</f>
        <v>2日(日)</v>
      </c>
      <c r="J40" s="11"/>
      <c r="K40" s="9" t="str">
        <f t="shared" ref="K40:K69" si="20">TEXT(L$38+ROW(K40)-39,"d日(aaa)")</f>
        <v>2日(日)</v>
      </c>
      <c r="L40" s="11"/>
    </row>
    <row r="41" spans="1:12" ht="16.5" customHeight="1">
      <c r="A41" s="9" t="str">
        <f t="shared" si="15"/>
        <v>3日(木)</v>
      </c>
      <c r="B41" s="11" t="s">
        <v>18</v>
      </c>
      <c r="C41" s="9" t="str">
        <f t="shared" si="16"/>
        <v>3日(日)</v>
      </c>
      <c r="D41" s="11"/>
      <c r="E41" s="9" t="str">
        <f t="shared" si="17"/>
        <v>3日(火)</v>
      </c>
      <c r="F41" s="11" t="s">
        <v>2</v>
      </c>
      <c r="G41" s="9" t="str">
        <f t="shared" si="18"/>
        <v>3日(金)</v>
      </c>
      <c r="H41" s="11"/>
      <c r="I41" s="9" t="str">
        <f t="shared" si="19"/>
        <v>3日(月)</v>
      </c>
      <c r="J41" s="11" t="s">
        <v>2</v>
      </c>
      <c r="K41" s="9" t="str">
        <f t="shared" si="20"/>
        <v>3日(月)</v>
      </c>
      <c r="L41" s="11" t="s">
        <v>24</v>
      </c>
    </row>
    <row r="42" spans="1:12" ht="16.5" customHeight="1">
      <c r="A42" s="9" t="str">
        <f t="shared" si="15"/>
        <v>4日(金)</v>
      </c>
      <c r="B42" s="11" t="s">
        <v>15</v>
      </c>
      <c r="C42" s="15" t="str">
        <f t="shared" si="16"/>
        <v>4日(月)</v>
      </c>
      <c r="D42" s="11"/>
      <c r="E42" s="9" t="str">
        <f t="shared" si="17"/>
        <v>4日(水)</v>
      </c>
      <c r="F42" s="11" t="s">
        <v>13</v>
      </c>
      <c r="G42" s="9" t="str">
        <f t="shared" si="18"/>
        <v>4日(土)</v>
      </c>
      <c r="H42" s="11" t="s">
        <v>13</v>
      </c>
      <c r="I42" s="9" t="str">
        <f t="shared" si="19"/>
        <v>4日(火)</v>
      </c>
      <c r="J42" s="11" t="s">
        <v>20</v>
      </c>
      <c r="K42" s="9" t="str">
        <f t="shared" si="20"/>
        <v>4日(火)</v>
      </c>
      <c r="L42" s="11"/>
    </row>
    <row r="43" spans="1:12" ht="16.5" customHeight="1">
      <c r="A43" s="9" t="str">
        <f t="shared" si="15"/>
        <v>5日(土)</v>
      </c>
      <c r="B43" s="11" t="s">
        <v>13</v>
      </c>
      <c r="C43" s="9" t="str">
        <f t="shared" si="16"/>
        <v>5日(火)</v>
      </c>
      <c r="D43" s="11" t="s">
        <v>24</v>
      </c>
      <c r="E43" s="9" t="str">
        <f t="shared" si="17"/>
        <v>5日(木)</v>
      </c>
      <c r="F43" s="11" t="s">
        <v>18</v>
      </c>
      <c r="G43" s="9" t="str">
        <f t="shared" si="18"/>
        <v>5日(日)</v>
      </c>
      <c r="H43" s="11"/>
      <c r="I43" s="9" t="str">
        <f t="shared" si="19"/>
        <v>5日(水)</v>
      </c>
      <c r="J43" s="11" t="s">
        <v>13</v>
      </c>
      <c r="K43" s="9" t="str">
        <f t="shared" si="20"/>
        <v>5日(水)</v>
      </c>
      <c r="L43" s="11" t="s">
        <v>13</v>
      </c>
    </row>
    <row r="44" spans="1:12" ht="16.5" customHeight="1">
      <c r="A44" s="9" t="str">
        <f t="shared" si="15"/>
        <v>6日(日)</v>
      </c>
      <c r="B44" s="11"/>
      <c r="C44" s="9" t="str">
        <f t="shared" si="16"/>
        <v>6日(水)</v>
      </c>
      <c r="D44" s="11" t="s">
        <v>13</v>
      </c>
      <c r="E44" s="9" t="str">
        <f t="shared" si="17"/>
        <v>6日(金)</v>
      </c>
      <c r="F44" s="11" t="s">
        <v>15</v>
      </c>
      <c r="G44" s="9" t="str">
        <f t="shared" si="18"/>
        <v>6日(月)</v>
      </c>
      <c r="H44" s="11" t="s">
        <v>2</v>
      </c>
      <c r="I44" s="9" t="str">
        <f t="shared" si="19"/>
        <v>6日(木)</v>
      </c>
      <c r="J44" s="11" t="s">
        <v>18</v>
      </c>
      <c r="K44" s="9" t="str">
        <f t="shared" si="20"/>
        <v>6日(木)</v>
      </c>
      <c r="L44" s="11" t="s">
        <v>18</v>
      </c>
    </row>
    <row r="45" spans="1:12" ht="16.5" customHeight="1">
      <c r="A45" s="9" t="str">
        <f t="shared" si="15"/>
        <v>7日(月)</v>
      </c>
      <c r="B45" s="11" t="s">
        <v>2</v>
      </c>
      <c r="C45" s="9" t="str">
        <f t="shared" si="16"/>
        <v>7日(木)</v>
      </c>
      <c r="D45" s="11" t="s">
        <v>18</v>
      </c>
      <c r="E45" s="9" t="str">
        <f t="shared" si="17"/>
        <v>7日(土)</v>
      </c>
      <c r="F45" s="11" t="s">
        <v>13</v>
      </c>
      <c r="G45" s="9" t="str">
        <f t="shared" si="18"/>
        <v>7日(火)</v>
      </c>
      <c r="H45" s="11"/>
      <c r="I45" s="9" t="str">
        <f t="shared" si="19"/>
        <v>7日(金)</v>
      </c>
      <c r="J45" s="11" t="s">
        <v>15</v>
      </c>
      <c r="K45" s="9" t="str">
        <f t="shared" si="20"/>
        <v>7日(金)</v>
      </c>
      <c r="L45" s="11" t="s">
        <v>15</v>
      </c>
    </row>
    <row r="46" spans="1:12" ht="16.5" customHeight="1">
      <c r="A46" s="9" t="str">
        <f t="shared" si="15"/>
        <v>8日(火)</v>
      </c>
      <c r="B46" s="11"/>
      <c r="C46" s="9" t="str">
        <f t="shared" si="16"/>
        <v>8日(金)</v>
      </c>
      <c r="D46" s="11" t="s">
        <v>15</v>
      </c>
      <c r="E46" s="9" t="str">
        <f t="shared" si="17"/>
        <v>8日(日)</v>
      </c>
      <c r="F46" s="11"/>
      <c r="G46" s="9" t="str">
        <f t="shared" si="18"/>
        <v>8日(水)</v>
      </c>
      <c r="H46" s="11" t="s">
        <v>13</v>
      </c>
      <c r="I46" s="9" t="str">
        <f t="shared" si="19"/>
        <v>8日(土)</v>
      </c>
      <c r="J46" s="11" t="s">
        <v>13</v>
      </c>
      <c r="K46" s="9" t="str">
        <f t="shared" si="20"/>
        <v>8日(土)</v>
      </c>
      <c r="L46" s="11" t="s">
        <v>13</v>
      </c>
    </row>
    <row r="47" spans="1:12" ht="16.5" customHeight="1">
      <c r="A47" s="9" t="str">
        <f t="shared" si="15"/>
        <v>9日(水)</v>
      </c>
      <c r="B47" s="11" t="s">
        <v>13</v>
      </c>
      <c r="C47" s="9" t="str">
        <f t="shared" si="16"/>
        <v>9日(土)</v>
      </c>
      <c r="D47" s="11" t="s">
        <v>13</v>
      </c>
      <c r="E47" s="9" t="str">
        <f t="shared" si="17"/>
        <v>9日(月)</v>
      </c>
      <c r="F47" s="11"/>
      <c r="G47" s="9" t="str">
        <f t="shared" si="18"/>
        <v>9日(木)</v>
      </c>
      <c r="H47" s="11" t="s">
        <v>18</v>
      </c>
      <c r="I47" s="9" t="str">
        <f t="shared" si="19"/>
        <v>9日(日)</v>
      </c>
      <c r="J47" s="11"/>
      <c r="K47" s="9" t="str">
        <f t="shared" si="20"/>
        <v>9日(日)</v>
      </c>
      <c r="L47" s="11"/>
    </row>
    <row r="48" spans="1:12" ht="16.5" customHeight="1">
      <c r="A48" s="9" t="str">
        <f t="shared" si="15"/>
        <v>10日(木)</v>
      </c>
      <c r="B48" s="11" t="s">
        <v>19</v>
      </c>
      <c r="C48" s="9" t="str">
        <f t="shared" si="16"/>
        <v>10日(日)</v>
      </c>
      <c r="D48" s="11"/>
      <c r="E48" s="9" t="str">
        <f t="shared" si="17"/>
        <v>10日(火)</v>
      </c>
      <c r="F48" s="11" t="s">
        <v>20</v>
      </c>
      <c r="G48" s="9" t="str">
        <f t="shared" si="18"/>
        <v>10日(金)</v>
      </c>
      <c r="H48" s="11" t="s">
        <v>15</v>
      </c>
      <c r="I48" s="9" t="str">
        <f t="shared" si="19"/>
        <v>10日(月)</v>
      </c>
      <c r="J48" s="11"/>
      <c r="K48" s="9" t="str">
        <f t="shared" si="20"/>
        <v>10日(月)</v>
      </c>
      <c r="L48" s="11"/>
    </row>
    <row r="49" spans="1:12" ht="16.5" customHeight="1">
      <c r="A49" s="9" t="str">
        <f t="shared" si="15"/>
        <v>11日(金)</v>
      </c>
      <c r="B49" s="11" t="s">
        <v>3</v>
      </c>
      <c r="C49" s="9" t="str">
        <f t="shared" si="16"/>
        <v>11日(月)</v>
      </c>
      <c r="D49" s="11"/>
      <c r="E49" s="9" t="str">
        <f t="shared" si="17"/>
        <v>11日(水)</v>
      </c>
      <c r="F49" s="11" t="s">
        <v>13</v>
      </c>
      <c r="G49" s="9" t="str">
        <f t="shared" si="18"/>
        <v>11日(土)</v>
      </c>
      <c r="H49" s="11" t="s">
        <v>13</v>
      </c>
      <c r="I49" s="15" t="str">
        <f t="shared" si="19"/>
        <v>11日(火)</v>
      </c>
      <c r="J49" s="11"/>
      <c r="K49" s="9" t="str">
        <f t="shared" si="20"/>
        <v>11日(火)</v>
      </c>
      <c r="L49" s="11"/>
    </row>
    <row r="50" spans="1:12" ht="16.5" customHeight="1">
      <c r="A50" s="9" t="str">
        <f t="shared" si="15"/>
        <v>12日(土)</v>
      </c>
      <c r="B50" s="11" t="s">
        <v>13</v>
      </c>
      <c r="C50" s="9" t="str">
        <f t="shared" si="16"/>
        <v>12日(火)</v>
      </c>
      <c r="D50" s="11"/>
      <c r="E50" s="9" t="str">
        <f t="shared" si="17"/>
        <v>12日(木)</v>
      </c>
      <c r="F50" s="11" t="s">
        <v>19</v>
      </c>
      <c r="G50" s="9" t="str">
        <f t="shared" si="18"/>
        <v>12日(日)</v>
      </c>
      <c r="H50" s="11"/>
      <c r="I50" s="9" t="str">
        <f t="shared" si="19"/>
        <v>12日(水)</v>
      </c>
      <c r="J50" s="11" t="s">
        <v>13</v>
      </c>
      <c r="K50" s="9" t="str">
        <f t="shared" si="20"/>
        <v>12日(水)</v>
      </c>
      <c r="L50" s="11" t="s">
        <v>13</v>
      </c>
    </row>
    <row r="51" spans="1:12" ht="16.5" customHeight="1">
      <c r="A51" s="9" t="str">
        <f t="shared" si="15"/>
        <v>13日(日)</v>
      </c>
      <c r="B51" s="11"/>
      <c r="C51" s="9" t="str">
        <f t="shared" si="16"/>
        <v>13日(水)</v>
      </c>
      <c r="D51" s="11" t="s">
        <v>13</v>
      </c>
      <c r="E51" s="9" t="str">
        <f t="shared" si="17"/>
        <v>13日(金)</v>
      </c>
      <c r="F51" s="11" t="s">
        <v>3</v>
      </c>
      <c r="G51" s="15" t="str">
        <f t="shared" si="18"/>
        <v>13日(月)</v>
      </c>
      <c r="H51" s="11"/>
      <c r="I51" s="9" t="str">
        <f t="shared" si="19"/>
        <v>13日(木)</v>
      </c>
      <c r="J51" s="11" t="s">
        <v>19</v>
      </c>
      <c r="K51" s="9" t="str">
        <f t="shared" si="20"/>
        <v>13日(木)</v>
      </c>
      <c r="L51" s="11" t="s">
        <v>19</v>
      </c>
    </row>
    <row r="52" spans="1:12" ht="16.5" customHeight="1">
      <c r="A52" s="15" t="str">
        <f t="shared" si="15"/>
        <v>14日(月)</v>
      </c>
      <c r="B52" s="11"/>
      <c r="C52" s="9" t="str">
        <f t="shared" si="16"/>
        <v>14日(木)</v>
      </c>
      <c r="D52" s="11" t="s">
        <v>19</v>
      </c>
      <c r="E52" s="9" t="str">
        <f t="shared" si="17"/>
        <v>14日(土)</v>
      </c>
      <c r="F52" s="11" t="s">
        <v>13</v>
      </c>
      <c r="G52" s="9" t="str">
        <f t="shared" si="18"/>
        <v>14日(火)</v>
      </c>
      <c r="H52" s="11"/>
      <c r="I52" s="9" t="str">
        <f t="shared" si="19"/>
        <v>14日(金)</v>
      </c>
      <c r="J52" s="11" t="s">
        <v>3</v>
      </c>
      <c r="K52" s="9" t="str">
        <f t="shared" si="20"/>
        <v>14日(金)</v>
      </c>
      <c r="L52" s="11" t="s">
        <v>3</v>
      </c>
    </row>
    <row r="53" spans="1:12" ht="16.5" customHeight="1">
      <c r="A53" s="9" t="str">
        <f t="shared" si="15"/>
        <v>15日(火)</v>
      </c>
      <c r="B53" s="11" t="s">
        <v>1</v>
      </c>
      <c r="C53" s="9" t="str">
        <f t="shared" si="16"/>
        <v>15日(金)</v>
      </c>
      <c r="D53" s="11" t="s">
        <v>3</v>
      </c>
      <c r="E53" s="9" t="str">
        <f t="shared" si="17"/>
        <v>15日(日)</v>
      </c>
      <c r="F53" s="11"/>
      <c r="G53" s="9" t="str">
        <f t="shared" si="18"/>
        <v>15日(水)</v>
      </c>
      <c r="H53" s="11" t="s">
        <v>13</v>
      </c>
      <c r="I53" s="9" t="str">
        <f t="shared" si="19"/>
        <v>15日(土)</v>
      </c>
      <c r="J53" s="11" t="s">
        <v>13</v>
      </c>
      <c r="K53" s="9" t="str">
        <f t="shared" si="20"/>
        <v>15日(土)</v>
      </c>
      <c r="L53" s="11" t="s">
        <v>13</v>
      </c>
    </row>
    <row r="54" spans="1:12" ht="16.5" customHeight="1">
      <c r="A54" s="9" t="str">
        <f t="shared" si="15"/>
        <v>16日(水)</v>
      </c>
      <c r="B54" s="11" t="s">
        <v>13</v>
      </c>
      <c r="C54" s="9" t="str">
        <f t="shared" si="16"/>
        <v>16日(土)</v>
      </c>
      <c r="D54" s="11" t="s">
        <v>13</v>
      </c>
      <c r="E54" s="9" t="str">
        <f t="shared" si="17"/>
        <v>16日(月)</v>
      </c>
      <c r="F54" s="11" t="s">
        <v>1</v>
      </c>
      <c r="G54" s="9" t="str">
        <f t="shared" si="18"/>
        <v>16日(木)</v>
      </c>
      <c r="H54" s="11" t="s">
        <v>19</v>
      </c>
      <c r="I54" s="9" t="str">
        <f t="shared" si="19"/>
        <v>16日(日)</v>
      </c>
      <c r="J54" s="11"/>
      <c r="K54" s="9" t="str">
        <f t="shared" si="20"/>
        <v>16日(日)</v>
      </c>
      <c r="L54" s="11"/>
    </row>
    <row r="55" spans="1:12" ht="16.5" customHeight="1">
      <c r="A55" s="9" t="str">
        <f t="shared" si="15"/>
        <v>17日(木)</v>
      </c>
      <c r="B55" s="11" t="s">
        <v>18</v>
      </c>
      <c r="C55" s="9" t="str">
        <f t="shared" si="16"/>
        <v>17日(日)</v>
      </c>
      <c r="D55" s="11"/>
      <c r="E55" s="9" t="str">
        <f t="shared" si="17"/>
        <v>17日(火)</v>
      </c>
      <c r="F55" s="11"/>
      <c r="G55" s="9" t="str">
        <f t="shared" si="18"/>
        <v>17日(金)</v>
      </c>
      <c r="H55" s="11" t="s">
        <v>3</v>
      </c>
      <c r="I55" s="9" t="str">
        <f t="shared" si="19"/>
        <v>17日(月)</v>
      </c>
      <c r="J55" s="11" t="s">
        <v>1</v>
      </c>
      <c r="K55" s="9" t="str">
        <f t="shared" si="20"/>
        <v>17日(月)</v>
      </c>
      <c r="L55" s="11" t="s">
        <v>1</v>
      </c>
    </row>
    <row r="56" spans="1:12" ht="16.5" customHeight="1">
      <c r="A56" s="9" t="str">
        <f t="shared" si="15"/>
        <v>18日(金)</v>
      </c>
      <c r="B56" s="11" t="s">
        <v>15</v>
      </c>
      <c r="C56" s="9" t="str">
        <f t="shared" si="16"/>
        <v>18日(月)</v>
      </c>
      <c r="D56" s="11"/>
      <c r="E56" s="9" t="str">
        <f t="shared" si="17"/>
        <v>18日(水)</v>
      </c>
      <c r="F56" s="11" t="s">
        <v>13</v>
      </c>
      <c r="G56" s="9" t="str">
        <f t="shared" si="18"/>
        <v>18日(土)</v>
      </c>
      <c r="H56" s="11" t="s">
        <v>13</v>
      </c>
      <c r="I56" s="9" t="str">
        <f t="shared" si="19"/>
        <v>18日(火)</v>
      </c>
      <c r="J56" s="11"/>
      <c r="K56" s="9" t="str">
        <f t="shared" si="20"/>
        <v>18日(火)</v>
      </c>
      <c r="L56" s="11"/>
    </row>
    <row r="57" spans="1:12" ht="16.5" customHeight="1">
      <c r="A57" s="9" t="str">
        <f t="shared" si="15"/>
        <v>19日(土)</v>
      </c>
      <c r="B57" s="11" t="s">
        <v>13</v>
      </c>
      <c r="C57" s="9" t="str">
        <f t="shared" si="16"/>
        <v>19日(火)</v>
      </c>
      <c r="D57" s="11" t="s">
        <v>1</v>
      </c>
      <c r="E57" s="9" t="str">
        <f t="shared" si="17"/>
        <v>19日(木)</v>
      </c>
      <c r="F57" s="11" t="s">
        <v>18</v>
      </c>
      <c r="G57" s="9" t="str">
        <f t="shared" si="18"/>
        <v>19日(日)</v>
      </c>
      <c r="H57" s="11"/>
      <c r="I57" s="9" t="str">
        <f t="shared" si="19"/>
        <v>19日(水)</v>
      </c>
      <c r="J57" s="11" t="s">
        <v>13</v>
      </c>
      <c r="K57" s="9" t="str">
        <f t="shared" si="20"/>
        <v>19日(水)</v>
      </c>
      <c r="L57" s="11" t="s">
        <v>13</v>
      </c>
    </row>
    <row r="58" spans="1:12" ht="16.5" customHeight="1">
      <c r="A58" s="9" t="str">
        <f t="shared" si="15"/>
        <v>20日(日)</v>
      </c>
      <c r="B58" s="11"/>
      <c r="C58" s="9" t="str">
        <f t="shared" si="16"/>
        <v>20日(水)</v>
      </c>
      <c r="D58" s="11" t="s">
        <v>13</v>
      </c>
      <c r="E58" s="9" t="str">
        <f t="shared" si="17"/>
        <v>20日(金)</v>
      </c>
      <c r="F58" s="11" t="s">
        <v>15</v>
      </c>
      <c r="G58" s="9" t="str">
        <f t="shared" si="18"/>
        <v>20日(月)</v>
      </c>
      <c r="H58" s="11" t="s">
        <v>1</v>
      </c>
      <c r="I58" s="9" t="str">
        <f t="shared" si="19"/>
        <v>20日(木)</v>
      </c>
      <c r="J58" s="11" t="s">
        <v>18</v>
      </c>
      <c r="K58" s="15" t="str">
        <f t="shared" si="20"/>
        <v>20日(木)</v>
      </c>
      <c r="L58" s="11"/>
    </row>
    <row r="59" spans="1:12" ht="16.5" customHeight="1">
      <c r="A59" s="9" t="str">
        <f t="shared" si="15"/>
        <v>21日(月)</v>
      </c>
      <c r="B59" s="11" t="s">
        <v>16</v>
      </c>
      <c r="C59" s="9" t="str">
        <f t="shared" si="16"/>
        <v>21日(木)</v>
      </c>
      <c r="D59" s="11" t="s">
        <v>18</v>
      </c>
      <c r="E59" s="9" t="str">
        <f t="shared" si="17"/>
        <v>21日(土)</v>
      </c>
      <c r="F59" s="11" t="s">
        <v>13</v>
      </c>
      <c r="G59" s="9" t="str">
        <f t="shared" si="18"/>
        <v>21日(火)</v>
      </c>
      <c r="H59" s="11" t="s">
        <v>14</v>
      </c>
      <c r="I59" s="9" t="str">
        <f t="shared" si="19"/>
        <v>21日(金)</v>
      </c>
      <c r="J59" s="11" t="s">
        <v>15</v>
      </c>
      <c r="K59" s="9" t="str">
        <f t="shared" si="20"/>
        <v>21日(金)</v>
      </c>
      <c r="L59" s="11" t="s">
        <v>15</v>
      </c>
    </row>
    <row r="60" spans="1:12" ht="16.5" customHeight="1">
      <c r="A60" s="9" t="str">
        <f t="shared" si="15"/>
        <v>22日(火)</v>
      </c>
      <c r="B60" s="11" t="s">
        <v>20</v>
      </c>
      <c r="C60" s="9" t="str">
        <f t="shared" si="16"/>
        <v>22日(金)</v>
      </c>
      <c r="D60" s="11" t="s">
        <v>15</v>
      </c>
      <c r="E60" s="9" t="str">
        <f t="shared" si="17"/>
        <v>22日(日)</v>
      </c>
      <c r="F60" s="11"/>
      <c r="G60" s="9" t="str">
        <f t="shared" si="18"/>
        <v>22日(水)</v>
      </c>
      <c r="H60" s="11" t="s">
        <v>13</v>
      </c>
      <c r="I60" s="9" t="str">
        <f t="shared" si="19"/>
        <v>22日(土)</v>
      </c>
      <c r="J60" s="11" t="s">
        <v>13</v>
      </c>
      <c r="K60" s="9" t="str">
        <f t="shared" si="20"/>
        <v>22日(土)</v>
      </c>
      <c r="L60" s="11" t="s">
        <v>13</v>
      </c>
    </row>
    <row r="61" spans="1:12" ht="16.5" customHeight="1">
      <c r="A61" s="9" t="str">
        <f t="shared" si="15"/>
        <v>23日(水)</v>
      </c>
      <c r="B61" s="11" t="s">
        <v>13</v>
      </c>
      <c r="C61" s="15" t="str">
        <f t="shared" si="16"/>
        <v>23日(土)</v>
      </c>
      <c r="D61" s="11" t="s">
        <v>13</v>
      </c>
      <c r="E61" s="9" t="str">
        <f t="shared" si="17"/>
        <v>23日(月)</v>
      </c>
      <c r="F61" s="11"/>
      <c r="G61" s="9" t="str">
        <f t="shared" si="18"/>
        <v>23日(木)</v>
      </c>
      <c r="H61" s="11" t="s">
        <v>18</v>
      </c>
      <c r="I61" s="9" t="str">
        <f t="shared" si="19"/>
        <v>23日(日)</v>
      </c>
      <c r="J61" s="11"/>
      <c r="K61" s="9" t="str">
        <f t="shared" si="20"/>
        <v>23日(日)</v>
      </c>
      <c r="L61" s="11"/>
    </row>
    <row r="62" spans="1:12" ht="16.5" customHeight="1">
      <c r="A62" s="9" t="str">
        <f t="shared" si="15"/>
        <v>24日(木)</v>
      </c>
      <c r="B62" s="11" t="s">
        <v>19</v>
      </c>
      <c r="C62" s="9" t="str">
        <f t="shared" si="16"/>
        <v>24日(日)</v>
      </c>
      <c r="D62" s="11"/>
      <c r="E62" s="9" t="str">
        <f t="shared" si="17"/>
        <v>24日(火)</v>
      </c>
      <c r="F62" s="11" t="s">
        <v>14</v>
      </c>
      <c r="G62" s="9" t="str">
        <f t="shared" si="18"/>
        <v>24日(金)</v>
      </c>
      <c r="H62" s="11" t="s">
        <v>15</v>
      </c>
      <c r="I62" s="15" t="str">
        <f t="shared" si="19"/>
        <v>24日(月)</v>
      </c>
      <c r="J62" s="11"/>
      <c r="K62" s="9" t="str">
        <f t="shared" si="20"/>
        <v>24日(月)</v>
      </c>
      <c r="L62" s="11"/>
    </row>
    <row r="63" spans="1:12" ht="16.5" customHeight="1">
      <c r="A63" s="9" t="str">
        <f t="shared" si="15"/>
        <v>25日(金)</v>
      </c>
      <c r="B63" s="11"/>
      <c r="C63" s="9" t="str">
        <f t="shared" si="16"/>
        <v>25日(月)</v>
      </c>
      <c r="D63" s="11"/>
      <c r="E63" s="9" t="str">
        <f t="shared" si="17"/>
        <v>25日(水)</v>
      </c>
      <c r="F63" s="11" t="s">
        <v>13</v>
      </c>
      <c r="G63" s="9" t="str">
        <f t="shared" si="18"/>
        <v>25日(土)</v>
      </c>
      <c r="H63" s="11" t="s">
        <v>13</v>
      </c>
      <c r="I63" s="9" t="str">
        <f t="shared" si="19"/>
        <v>25日(火)</v>
      </c>
      <c r="J63" s="11" t="s">
        <v>14</v>
      </c>
      <c r="K63" s="9" t="str">
        <f t="shared" si="20"/>
        <v>25日(火)</v>
      </c>
      <c r="L63" s="11" t="s">
        <v>14</v>
      </c>
    </row>
    <row r="64" spans="1:12" ht="16.5" customHeight="1">
      <c r="A64" s="9" t="str">
        <f t="shared" si="15"/>
        <v>26日(土)</v>
      </c>
      <c r="B64" s="11" t="s">
        <v>13</v>
      </c>
      <c r="C64" s="9" t="str">
        <f t="shared" si="16"/>
        <v>26日(火)</v>
      </c>
      <c r="D64" s="11" t="s">
        <v>14</v>
      </c>
      <c r="E64" s="9" t="str">
        <f t="shared" si="17"/>
        <v>26日(木)</v>
      </c>
      <c r="F64" s="11" t="s">
        <v>19</v>
      </c>
      <c r="G64" s="9" t="str">
        <f t="shared" si="18"/>
        <v>26日(日)</v>
      </c>
      <c r="H64" s="11"/>
      <c r="I64" s="9" t="str">
        <f t="shared" si="19"/>
        <v>26日(水)</v>
      </c>
      <c r="J64" s="11" t="s">
        <v>13</v>
      </c>
      <c r="K64" s="9" t="str">
        <f t="shared" si="20"/>
        <v>26日(水)</v>
      </c>
      <c r="L64" s="11" t="s">
        <v>13</v>
      </c>
    </row>
    <row r="65" spans="1:12" ht="16.5" customHeight="1">
      <c r="A65" s="9" t="str">
        <f t="shared" si="15"/>
        <v>27日(日)</v>
      </c>
      <c r="B65" s="11"/>
      <c r="C65" s="9" t="str">
        <f t="shared" si="16"/>
        <v>27日(水)</v>
      </c>
      <c r="D65" s="11" t="s">
        <v>13</v>
      </c>
      <c r="E65" s="9" t="str">
        <f t="shared" si="17"/>
        <v>27日(金)</v>
      </c>
      <c r="F65" s="11"/>
      <c r="G65" s="9" t="str">
        <f t="shared" si="18"/>
        <v>27日(月)</v>
      </c>
      <c r="H65" s="11"/>
      <c r="I65" s="9" t="str">
        <f t="shared" si="19"/>
        <v>27日(木)</v>
      </c>
      <c r="J65" s="11" t="s">
        <v>19</v>
      </c>
      <c r="K65" s="9" t="str">
        <f t="shared" si="20"/>
        <v>27日(木)</v>
      </c>
      <c r="L65" s="11" t="s">
        <v>18</v>
      </c>
    </row>
    <row r="66" spans="1:12" ht="16.5" customHeight="1" thickBot="1">
      <c r="A66" s="9" t="str">
        <f t="shared" si="15"/>
        <v>28日(月)</v>
      </c>
      <c r="B66" s="11"/>
      <c r="C66" s="9" t="str">
        <f t="shared" si="16"/>
        <v>28日(木)</v>
      </c>
      <c r="D66" s="11" t="s">
        <v>19</v>
      </c>
      <c r="E66" s="9" t="str">
        <f t="shared" si="17"/>
        <v>28日(土)</v>
      </c>
      <c r="F66" s="11" t="s">
        <v>13</v>
      </c>
      <c r="G66" s="9" t="str">
        <f t="shared" si="18"/>
        <v>28日(火)</v>
      </c>
      <c r="H66" s="11"/>
      <c r="I66" s="18" t="str">
        <f t="shared" si="19"/>
        <v>28日(金)</v>
      </c>
      <c r="J66" s="19"/>
      <c r="K66" s="9" t="str">
        <f t="shared" si="20"/>
        <v>28日(金)</v>
      </c>
      <c r="L66" s="11"/>
    </row>
    <row r="67" spans="1:12" ht="16.5" customHeight="1">
      <c r="A67" s="9" t="str">
        <f t="shared" si="15"/>
        <v>29日(火)</v>
      </c>
      <c r="B67" s="11" t="s">
        <v>14</v>
      </c>
      <c r="C67" s="9" t="str">
        <f t="shared" si="16"/>
        <v>29日(金)</v>
      </c>
      <c r="D67" s="11"/>
      <c r="E67" s="9" t="str">
        <f t="shared" si="17"/>
        <v>29日(日)</v>
      </c>
      <c r="F67" s="11"/>
      <c r="G67" s="9" t="str">
        <f t="shared" si="18"/>
        <v>29日(水)</v>
      </c>
      <c r="H67" s="11" t="s">
        <v>13</v>
      </c>
      <c r="I67" s="20"/>
      <c r="J67" s="21"/>
      <c r="K67" s="9" t="str">
        <f t="shared" si="20"/>
        <v>29日(土)</v>
      </c>
      <c r="L67" s="11" t="s">
        <v>13</v>
      </c>
    </row>
    <row r="68" spans="1:12" ht="16.5" customHeight="1" thickBot="1">
      <c r="A68" s="9" t="str">
        <f t="shared" si="15"/>
        <v>30日(水)</v>
      </c>
      <c r="B68" s="11" t="s">
        <v>13</v>
      </c>
      <c r="C68" s="10" t="str">
        <f t="shared" si="16"/>
        <v>30日(土)</v>
      </c>
      <c r="D68" s="14" t="s">
        <v>13</v>
      </c>
      <c r="E68" s="9" t="str">
        <f t="shared" si="17"/>
        <v>30日(月)</v>
      </c>
      <c r="F68" s="11"/>
      <c r="G68" s="9" t="str">
        <f t="shared" si="18"/>
        <v>30日(木)</v>
      </c>
      <c r="H68" s="11" t="s">
        <v>19</v>
      </c>
      <c r="I68" s="2"/>
      <c r="J68" s="5"/>
      <c r="K68" s="9" t="str">
        <f t="shared" si="20"/>
        <v>30日(日)</v>
      </c>
      <c r="L68" s="11"/>
    </row>
    <row r="69" spans="1:12" ht="16.5" customHeight="1" thickBot="1">
      <c r="A69" s="10" t="str">
        <f t="shared" si="15"/>
        <v>31日(木)</v>
      </c>
      <c r="B69" s="12" t="s">
        <v>19</v>
      </c>
      <c r="C69" s="2"/>
      <c r="E69" s="10" t="str">
        <f t="shared" si="17"/>
        <v>31日(火)</v>
      </c>
      <c r="F69" s="14"/>
      <c r="G69" s="10" t="str">
        <f t="shared" si="18"/>
        <v>31日(金)</v>
      </c>
      <c r="H69" s="14"/>
      <c r="I69" s="2"/>
      <c r="K69" s="10" t="str">
        <f t="shared" si="20"/>
        <v>31日(月)</v>
      </c>
      <c r="L69" s="14"/>
    </row>
  </sheetData>
  <phoneticPr fontId="1"/>
  <conditionalFormatting sqref="B4:B33">
    <cfRule type="cellIs" dxfId="5025" priority="87" operator="equal">
      <formula>"プラ製品"</formula>
    </cfRule>
    <cfRule type="cellIs" dxfId="5024" priority="105" operator="equal">
      <formula>"あきビン"</formula>
    </cfRule>
    <cfRule type="cellIs" dxfId="5023" priority="106" operator="equal">
      <formula>"段ボール・プラ容器"</formula>
    </cfRule>
    <cfRule type="cellIs" dxfId="5022" priority="107" operator="equal">
      <formula>"紙類"</formula>
    </cfRule>
    <cfRule type="cellIs" dxfId="5021" priority="108" operator="equal">
      <formula>"プラ容器"</formula>
    </cfRule>
    <cfRule type="cellIs" dxfId="5020" priority="109" operator="equal">
      <formula>"燃やせるごみ"</formula>
    </cfRule>
  </conditionalFormatting>
  <conditionalFormatting sqref="B4:B33">
    <cfRule type="cellIs" dxfId="5019" priority="99" operator="equal">
      <formula>"あきビン・廃食油"</formula>
    </cfRule>
    <cfRule type="cellIs" dxfId="5018" priority="100" operator="equal">
      <formula>"乾電池・蛍光管・埋立ごみ"</formula>
    </cfRule>
    <cfRule type="cellIs" dxfId="5017" priority="101" operator="equal">
      <formula>"粗大ごみ"</formula>
    </cfRule>
    <cfRule type="cellIs" dxfId="5016" priority="102" operator="equal">
      <formula>"ペットボトル"</formula>
    </cfRule>
    <cfRule type="cellIs" dxfId="5015" priority="103" operator="equal">
      <formula>"金属類・大型プラスチック"</formula>
    </cfRule>
    <cfRule type="cellIs" dxfId="5014" priority="104" operator="equal">
      <formula>"あき缶"</formula>
    </cfRule>
  </conditionalFormatting>
  <conditionalFormatting sqref="J68">
    <cfRule type="cellIs" dxfId="5013" priority="94" operator="equal">
      <formula>"あきビン"</formula>
    </cfRule>
    <cfRule type="cellIs" dxfId="5012" priority="95" operator="equal">
      <formula>"段ボ・プラ容器"</formula>
    </cfRule>
    <cfRule type="cellIs" dxfId="5011" priority="96" operator="equal">
      <formula>"古紙"</formula>
    </cfRule>
    <cfRule type="cellIs" dxfId="5010" priority="97" operator="equal">
      <formula>"プラ容器のみ"</formula>
    </cfRule>
    <cfRule type="cellIs" dxfId="5009" priority="98" operator="equal">
      <formula>"燃えるごみ"</formula>
    </cfRule>
  </conditionalFormatting>
  <conditionalFormatting sqref="J68">
    <cfRule type="cellIs" dxfId="5008" priority="88" operator="equal">
      <formula>"ビン・廃食油"</formula>
    </cfRule>
    <cfRule type="cellIs" dxfId="5007" priority="89" operator="equal">
      <formula>"電池・蛍光・埋立"</formula>
    </cfRule>
    <cfRule type="cellIs" dxfId="5006" priority="90" operator="equal">
      <formula>"粗大ごみ"</formula>
    </cfRule>
    <cfRule type="cellIs" dxfId="5005" priority="91" operator="equal">
      <formula>"ペットボトル"</formula>
    </cfRule>
    <cfRule type="cellIs" dxfId="5004" priority="92" operator="equal">
      <formula>"金属・大型プラ"</formula>
    </cfRule>
    <cfRule type="cellIs" dxfId="5003" priority="93" operator="equal">
      <formula>"あき缶"</formula>
    </cfRule>
  </conditionalFormatting>
  <conditionalFormatting sqref="D4:D34">
    <cfRule type="cellIs" dxfId="5002" priority="75" operator="equal">
      <formula>"プラ製品"</formula>
    </cfRule>
    <cfRule type="cellIs" dxfId="5001" priority="82" operator="equal">
      <formula>"あきビン"</formula>
    </cfRule>
    <cfRule type="cellIs" dxfId="5000" priority="83" operator="equal">
      <formula>"段ボール・プラ容器"</formula>
    </cfRule>
    <cfRule type="cellIs" dxfId="4999" priority="84" operator="equal">
      <formula>"紙類"</formula>
    </cfRule>
    <cfRule type="cellIs" dxfId="4998" priority="85" operator="equal">
      <formula>"プラ容器"</formula>
    </cfRule>
    <cfRule type="cellIs" dxfId="4997" priority="86" operator="equal">
      <formula>"燃やせるごみ"</formula>
    </cfRule>
  </conditionalFormatting>
  <conditionalFormatting sqref="D4:D34">
    <cfRule type="cellIs" dxfId="4996" priority="76" operator="equal">
      <formula>"あきビン・廃食油"</formula>
    </cfRule>
    <cfRule type="cellIs" dxfId="4995" priority="77" operator="equal">
      <formula>"乾電池・蛍光管・埋立ごみ"</formula>
    </cfRule>
    <cfRule type="cellIs" dxfId="4994" priority="78" operator="equal">
      <formula>"粗大ごみ"</formula>
    </cfRule>
    <cfRule type="cellIs" dxfId="4993" priority="79" operator="equal">
      <formula>"ペットボトル"</formula>
    </cfRule>
    <cfRule type="cellIs" dxfId="4992" priority="80" operator="equal">
      <formula>"金属類・大型プラスチック"</formula>
    </cfRule>
    <cfRule type="cellIs" dxfId="4991" priority="81" operator="equal">
      <formula>"あき缶"</formula>
    </cfRule>
  </conditionalFormatting>
  <conditionalFormatting sqref="F4:F33">
    <cfRule type="cellIs" dxfId="4990" priority="63" operator="equal">
      <formula>"プラ製品"</formula>
    </cfRule>
    <cfRule type="cellIs" dxfId="4989" priority="70" operator="equal">
      <formula>"あきビン"</formula>
    </cfRule>
    <cfRule type="cellIs" dxfId="4988" priority="71" operator="equal">
      <formula>"段ボール・プラ容器"</formula>
    </cfRule>
    <cfRule type="cellIs" dxfId="4987" priority="72" operator="equal">
      <formula>"紙類"</formula>
    </cfRule>
    <cfRule type="cellIs" dxfId="4986" priority="73" operator="equal">
      <formula>"プラ容器"</formula>
    </cfRule>
    <cfRule type="cellIs" dxfId="4985" priority="74" operator="equal">
      <formula>"燃やせるごみ"</formula>
    </cfRule>
  </conditionalFormatting>
  <conditionalFormatting sqref="F4:F33">
    <cfRule type="cellIs" dxfId="4984" priority="64" operator="equal">
      <formula>"あきビン・廃食油"</formula>
    </cfRule>
    <cfRule type="cellIs" dxfId="4983" priority="65" operator="equal">
      <formula>"乾電池・蛍光管・埋立ごみ"</formula>
    </cfRule>
    <cfRule type="cellIs" dxfId="4982" priority="66" operator="equal">
      <formula>"粗大ごみ"</formula>
    </cfRule>
    <cfRule type="cellIs" dxfId="4981" priority="67" operator="equal">
      <formula>"ペットボトル"</formula>
    </cfRule>
    <cfRule type="cellIs" dxfId="4980" priority="68" operator="equal">
      <formula>"金属類・大型プラスチック"</formula>
    </cfRule>
    <cfRule type="cellIs" dxfId="4979" priority="69" operator="equal">
      <formula>"あき缶"</formula>
    </cfRule>
  </conditionalFormatting>
  <conditionalFormatting sqref="H4:H34">
    <cfRule type="cellIs" dxfId="4978" priority="51" operator="equal">
      <formula>"プラ製品"</formula>
    </cfRule>
    <cfRule type="cellIs" dxfId="4977" priority="58" operator="equal">
      <formula>"あきビン"</formula>
    </cfRule>
    <cfRule type="cellIs" dxfId="4976" priority="59" operator="equal">
      <formula>"段ボール・プラ容器"</formula>
    </cfRule>
    <cfRule type="cellIs" dxfId="4975" priority="60" operator="equal">
      <formula>"紙類"</formula>
    </cfRule>
    <cfRule type="cellIs" dxfId="4974" priority="61" operator="equal">
      <formula>"プラ容器"</formula>
    </cfRule>
    <cfRule type="cellIs" dxfId="4973" priority="62" operator="equal">
      <formula>"燃やせるごみ"</formula>
    </cfRule>
  </conditionalFormatting>
  <conditionalFormatting sqref="H4:H34">
    <cfRule type="cellIs" dxfId="4972" priority="52" operator="equal">
      <formula>"あきビン・廃食油"</formula>
    </cfRule>
    <cfRule type="cellIs" dxfId="4971" priority="53" operator="equal">
      <formula>"乾電池・蛍光管・埋立ごみ"</formula>
    </cfRule>
    <cfRule type="cellIs" dxfId="4970" priority="54" operator="equal">
      <formula>"粗大ごみ"</formula>
    </cfRule>
    <cfRule type="cellIs" dxfId="4969" priority="55" operator="equal">
      <formula>"ペットボトル"</formula>
    </cfRule>
    <cfRule type="cellIs" dxfId="4968" priority="56" operator="equal">
      <formula>"金属類・大型プラスチック"</formula>
    </cfRule>
    <cfRule type="cellIs" dxfId="4967" priority="57" operator="equal">
      <formula>"あき缶"</formula>
    </cfRule>
  </conditionalFormatting>
  <conditionalFormatting sqref="J4:J34">
    <cfRule type="cellIs" dxfId="4966" priority="39" operator="equal">
      <formula>"プラ製品"</formula>
    </cfRule>
    <cfRule type="cellIs" dxfId="4965" priority="46" operator="equal">
      <formula>"あきビン"</formula>
    </cfRule>
    <cfRule type="cellIs" dxfId="4964" priority="47" operator="equal">
      <formula>"段ボール・プラ容器"</formula>
    </cfRule>
    <cfRule type="cellIs" dxfId="4963" priority="48" operator="equal">
      <formula>"紙類"</formula>
    </cfRule>
    <cfRule type="cellIs" dxfId="4962" priority="49" operator="equal">
      <formula>"プラ容器"</formula>
    </cfRule>
    <cfRule type="cellIs" dxfId="4961" priority="50" operator="equal">
      <formula>"燃やせるごみ"</formula>
    </cfRule>
  </conditionalFormatting>
  <conditionalFormatting sqref="J4:J34">
    <cfRule type="cellIs" dxfId="4960" priority="40" operator="equal">
      <formula>"あきビン・廃食油"</formula>
    </cfRule>
    <cfRule type="cellIs" dxfId="4959" priority="41" operator="equal">
      <formula>"乾電池・蛍光管・埋立ごみ"</formula>
    </cfRule>
    <cfRule type="cellIs" dxfId="4958" priority="42" operator="equal">
      <formula>"粗大ごみ"</formula>
    </cfRule>
    <cfRule type="cellIs" dxfId="4957" priority="43" operator="equal">
      <formula>"ペットボトル"</formula>
    </cfRule>
    <cfRule type="cellIs" dxfId="4956" priority="44" operator="equal">
      <formula>"金属類・大型プラスチック"</formula>
    </cfRule>
    <cfRule type="cellIs" dxfId="4955" priority="45" operator="equal">
      <formula>"あき缶"</formula>
    </cfRule>
  </conditionalFormatting>
  <conditionalFormatting sqref="L4:L33">
    <cfRule type="cellIs" dxfId="4954" priority="27" operator="equal">
      <formula>"プラ製品"</formula>
    </cfRule>
    <cfRule type="cellIs" dxfId="4953" priority="34" operator="equal">
      <formula>"あきビン"</formula>
    </cfRule>
    <cfRule type="cellIs" dxfId="4952" priority="35" operator="equal">
      <formula>"段ボール・プラ容器"</formula>
    </cfRule>
    <cfRule type="cellIs" dxfId="4951" priority="36" operator="equal">
      <formula>"紙類"</formula>
    </cfRule>
    <cfRule type="cellIs" dxfId="4950" priority="37" operator="equal">
      <formula>"プラ容器"</formula>
    </cfRule>
    <cfRule type="cellIs" dxfId="4949" priority="38" operator="equal">
      <formula>"燃やせるごみ"</formula>
    </cfRule>
  </conditionalFormatting>
  <conditionalFormatting sqref="L4:L33">
    <cfRule type="cellIs" dxfId="4948" priority="28" operator="equal">
      <formula>"あきビン・廃食油"</formula>
    </cfRule>
    <cfRule type="cellIs" dxfId="4947" priority="29" operator="equal">
      <formula>"乾電池・蛍光管・埋立ごみ"</formula>
    </cfRule>
    <cfRule type="cellIs" dxfId="4946" priority="30" operator="equal">
      <formula>"粗大ごみ"</formula>
    </cfRule>
    <cfRule type="cellIs" dxfId="4945" priority="31" operator="equal">
      <formula>"ペットボトル"</formula>
    </cfRule>
    <cfRule type="cellIs" dxfId="4944" priority="32" operator="equal">
      <formula>"金属類・大型プラスチック"</formula>
    </cfRule>
    <cfRule type="cellIs" dxfId="4943" priority="33" operator="equal">
      <formula>"あき缶"</formula>
    </cfRule>
  </conditionalFormatting>
  <conditionalFormatting sqref="B39:B69">
    <cfRule type="cellIs" dxfId="4942" priority="13" operator="equal">
      <formula>"プラ製品"</formula>
    </cfRule>
    <cfRule type="cellIs" dxfId="4941" priority="20" operator="equal">
      <formula>"あきビン"</formula>
    </cfRule>
    <cfRule type="cellIs" dxfId="4940" priority="21" operator="equal">
      <formula>"段ボール・プラ容器"</formula>
    </cfRule>
    <cfRule type="cellIs" dxfId="4939" priority="22" operator="equal">
      <formula>"紙類"</formula>
    </cfRule>
    <cfRule type="cellIs" dxfId="4938" priority="23" operator="equal">
      <formula>"プラ容器"</formula>
    </cfRule>
    <cfRule type="cellIs" dxfId="4937" priority="24" operator="equal">
      <formula>"燃やせるごみ"</formula>
    </cfRule>
  </conditionalFormatting>
  <conditionalFormatting sqref="B39:B69">
    <cfRule type="cellIs" dxfId="4936" priority="14" operator="equal">
      <formula>"あきビン・廃食油"</formula>
    </cfRule>
    <cfRule type="cellIs" dxfId="4935" priority="15" operator="equal">
      <formula>"乾電池・蛍光管・埋立ごみ"</formula>
    </cfRule>
    <cfRule type="cellIs" dxfId="4934" priority="16" operator="equal">
      <formula>"粗大ごみ"</formula>
    </cfRule>
    <cfRule type="cellIs" dxfId="4933" priority="17" operator="equal">
      <formula>"ペットボトル"</formula>
    </cfRule>
    <cfRule type="cellIs" dxfId="4932" priority="18" operator="equal">
      <formula>"金属類・大型プラスチック"</formula>
    </cfRule>
    <cfRule type="cellIs" dxfId="4931" priority="19" operator="equal">
      <formula>"あき缶"</formula>
    </cfRule>
  </conditionalFormatting>
  <conditionalFormatting sqref="L39:L69 J39:J67 H39:H69 F39:F69 D39:D68">
    <cfRule type="cellIs" dxfId="4930" priority="1" operator="equal">
      <formula>"プラ製品"</formula>
    </cfRule>
    <cfRule type="cellIs" dxfId="4929" priority="8" operator="equal">
      <formula>"あきビン"</formula>
    </cfRule>
    <cfRule type="cellIs" dxfId="4928" priority="9" operator="equal">
      <formula>"段ボール・プラ容器"</formula>
    </cfRule>
    <cfRule type="cellIs" dxfId="4927" priority="10" operator="equal">
      <formula>"紙類"</formula>
    </cfRule>
    <cfRule type="cellIs" dxfId="4926" priority="11" operator="equal">
      <formula>"プラ容器"</formula>
    </cfRule>
    <cfRule type="cellIs" dxfId="4925" priority="12" operator="equal">
      <formula>"燃やせるごみ"</formula>
    </cfRule>
  </conditionalFormatting>
  <conditionalFormatting sqref="L39:L69 J39:J67 H39:H69 F39:F69 D39:D68">
    <cfRule type="cellIs" dxfId="4924" priority="2" operator="equal">
      <formula>"あきビン・廃食油"</formula>
    </cfRule>
    <cfRule type="cellIs" dxfId="4923" priority="3" operator="equal">
      <formula>"乾電池・蛍光管・埋立ごみ"</formula>
    </cfRule>
    <cfRule type="cellIs" dxfId="4922" priority="4" operator="equal">
      <formula>"粗大ごみ"</formula>
    </cfRule>
    <cfRule type="cellIs" dxfId="4921" priority="5" operator="equal">
      <formula>"ペットボトル"</formula>
    </cfRule>
    <cfRule type="cellIs" dxfId="4920" priority="6" operator="equal">
      <formula>"金属類・大型プラスチック"</formula>
    </cfRule>
    <cfRule type="cellIs" dxfId="4919" priority="7" operator="equal">
      <formula>"あき缶"</formula>
    </cfRule>
  </conditionalFormatting>
  <pageMargins left="0.7" right="0.7" top="0.75" bottom="0.75" header="0.3" footer="0.3"/>
  <pageSetup paperSize="8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EAC8537B-4A6B-4442-A4F1-A96C6E5F2143}">
            <xm:f>NOT(ISERROR(SEARCH("(日)",I4)))</xm:f>
            <xm:f>"(日)"</xm:f>
            <x14:dxf>
              <font>
                <color rgb="FFFF0000"/>
              </font>
            </x14:dxf>
          </x14:cfRule>
          <xm:sqref>I4:I34</xm:sqref>
        </x14:conditionalFormatting>
        <x14:conditionalFormatting xmlns:xm="http://schemas.microsoft.com/office/excel/2006/main">
          <x14:cfRule type="containsText" priority="25" operator="containsText" id="{83287497-F49D-473C-BF99-714E3468490A}">
            <xm:f>NOT(ISERROR(SEARCH("(日)",A4)))</xm:f>
            <xm:f>"(日)"</xm:f>
            <x14:dxf>
              <font>
                <color rgb="FFFF0000"/>
              </font>
            </x14:dxf>
          </x14:cfRule>
          <xm:sqref>A4:A33 C4:C34 E4:E33 G4:G34 K4:K33 K39:K69 I39:I67 G39:G69 A39:A69 E39:E69 C39:C68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69"/>
  <sheetViews>
    <sheetView zoomScaleNormal="100" workbookViewId="0">
      <pane xSplit="1" ySplit="3" topLeftCell="B4" activePane="bottomRight" state="frozen"/>
      <selection activeCell="F16" sqref="F16"/>
      <selection pane="topRight" activeCell="F16" sqref="F16"/>
      <selection pane="bottomLeft" activeCell="F16" sqref="F16"/>
      <selection pane="bottomRight" activeCell="B10" sqref="B10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6328125" customWidth="1"/>
    <col min="8" max="8" width="20.6328125" customWidth="1"/>
    <col min="9" max="9" width="8.6328125" customWidth="1"/>
    <col min="10" max="10" width="20.6328125" customWidth="1"/>
    <col min="11" max="11" width="8.6328125" customWidth="1"/>
    <col min="12" max="12" width="20.6328125" customWidth="1"/>
    <col min="13" max="13" width="7" bestFit="1" customWidth="1"/>
    <col min="14" max="14" width="19.1796875" customWidth="1"/>
    <col min="15" max="15" width="7" bestFit="1" customWidth="1"/>
    <col min="16" max="16" width="19.1796875" customWidth="1"/>
    <col min="17" max="17" width="7" bestFit="1" customWidth="1"/>
    <col min="18" max="18" width="19.1796875" customWidth="1"/>
    <col min="19" max="19" width="7" bestFit="1" customWidth="1"/>
    <col min="20" max="20" width="19.1796875" customWidth="1"/>
    <col min="21" max="21" width="7" bestFit="1" customWidth="1"/>
    <col min="22" max="22" width="19.1796875" customWidth="1"/>
    <col min="23" max="23" width="7" bestFit="1" customWidth="1"/>
    <col min="24" max="24" width="19.1796875" customWidth="1"/>
  </cols>
  <sheetData>
    <row r="1" spans="1:12" ht="27.75">
      <c r="A1" s="8">
        <f>新井No.1地区!A1</f>
        <v>45383</v>
      </c>
      <c r="B1" s="7" t="str">
        <f>TEXT(A1,"ggge年度ごみカレンダー")</f>
        <v>令和6年度ごみカレンダー</v>
      </c>
      <c r="C1" s="1"/>
      <c r="D1" s="1"/>
      <c r="E1" s="6" t="s">
        <v>17</v>
      </c>
    </row>
    <row r="2" spans="1:12" ht="16.5" customHeight="1" thickBot="1">
      <c r="A2">
        <f>YEAR(A1)</f>
        <v>2024</v>
      </c>
    </row>
    <row r="3" spans="1:12" s="5" customFormat="1" ht="16.5" customHeight="1">
      <c r="A3" s="25" t="s">
        <v>0</v>
      </c>
      <c r="B3" s="24">
        <f>DATE(YEAR($A$1),4,1)</f>
        <v>45383</v>
      </c>
      <c r="C3" s="25" t="str">
        <f>$A$3</f>
        <v>日付</v>
      </c>
      <c r="D3" s="24">
        <f>DATE(YEAR($B$3),MONTH(B3)+1,1)</f>
        <v>45413</v>
      </c>
      <c r="E3" s="25" t="str">
        <f>$A$3</f>
        <v>日付</v>
      </c>
      <c r="F3" s="24">
        <f>DATE(YEAR($B$3),MONTH(D3)+1,1)</f>
        <v>45444</v>
      </c>
      <c r="G3" s="25" t="str">
        <f t="shared" ref="G3" si="0">$A$3</f>
        <v>日付</v>
      </c>
      <c r="H3" s="24">
        <f t="shared" ref="H3" si="1">DATE(YEAR($B$3),MONTH(F3)+1,1)</f>
        <v>45474</v>
      </c>
      <c r="I3" s="25" t="str">
        <f t="shared" ref="I3" si="2">$A$3</f>
        <v>日付</v>
      </c>
      <c r="J3" s="24">
        <f t="shared" ref="J3" si="3">DATE(YEAR($B$3),MONTH(H3)+1,1)</f>
        <v>45505</v>
      </c>
      <c r="K3" s="25" t="str">
        <f t="shared" ref="A3:K38" si="4">$A$3</f>
        <v>日付</v>
      </c>
      <c r="L3" s="24">
        <f t="shared" ref="L3" si="5">DATE(YEAR($B$3),MONTH(J3)+1,1)</f>
        <v>45536</v>
      </c>
    </row>
    <row r="4" spans="1:12" ht="16.5" customHeight="1">
      <c r="A4" s="34" t="str">
        <f>TEXT(B$3+ROW(A4)-4,"d日(aaa)")</f>
        <v>1日(月)</v>
      </c>
      <c r="B4" s="29" t="s">
        <v>14</v>
      </c>
      <c r="C4" s="34" t="str">
        <f>TEXT(D$3+ROW(C4)-4,"d日(aaa)")</f>
        <v>1日(水)</v>
      </c>
      <c r="D4" s="29" t="s">
        <v>3</v>
      </c>
      <c r="E4" s="34" t="str">
        <f>TEXT(F$3+ROW(E4)-4,"d日(aaa)")</f>
        <v>1日(土)</v>
      </c>
      <c r="F4" s="29" t="s">
        <v>13</v>
      </c>
      <c r="G4" s="34" t="str">
        <f>TEXT(H$3+ROW(G4)-4,"d日(aaa)")</f>
        <v>1日(月)</v>
      </c>
      <c r="H4" s="29" t="s">
        <v>14</v>
      </c>
      <c r="I4" s="27" t="str">
        <f>TEXT(J$3+ROW(I4)-4,"d日(aaa)")</f>
        <v>1日(木)</v>
      </c>
      <c r="J4" s="29" t="s">
        <v>15</v>
      </c>
      <c r="K4" s="27" t="str">
        <f>TEXT(L$3+ROW(K4)-4,"d日(aaa)")</f>
        <v>1日(日)</v>
      </c>
      <c r="L4" s="31"/>
    </row>
    <row r="5" spans="1:12" ht="16.5" customHeight="1">
      <c r="A5" s="34" t="str">
        <f t="shared" ref="A5:A33" si="6">TEXT(B$3+ROW(A5)-4,"d日(aaa)")</f>
        <v>2日(火)</v>
      </c>
      <c r="B5" s="29" t="s">
        <v>13</v>
      </c>
      <c r="C5" s="34" t="str">
        <f t="shared" ref="C5:C34" si="7">TEXT(D$3+ROW(C5)-4,"d日(aaa)")</f>
        <v>2日(木)</v>
      </c>
      <c r="D5" s="29" t="s">
        <v>15</v>
      </c>
      <c r="E5" s="34" t="str">
        <f t="shared" ref="E5:E33" si="8">TEXT(F$3+ROW(E5)-4,"d日(aaa)")</f>
        <v>2日(日)</v>
      </c>
      <c r="F5" s="29"/>
      <c r="G5" s="34" t="str">
        <f t="shared" ref="G5:G34" si="9">TEXT(H$3+ROW(G5)-4,"d日(aaa)")</f>
        <v>2日(火)</v>
      </c>
      <c r="H5" s="29" t="s">
        <v>13</v>
      </c>
      <c r="I5" s="27" t="str">
        <f t="shared" ref="I5:I34" si="10">TEXT(J$3+ROW(I5)-4,"d日(aaa)")</f>
        <v>2日(金)</v>
      </c>
      <c r="J5" s="29" t="s">
        <v>19</v>
      </c>
      <c r="K5" s="27" t="str">
        <f t="shared" ref="K5:K33" si="11">TEXT(L$3+ROW(K5)-4,"d日(aaa)")</f>
        <v>2日(月)</v>
      </c>
      <c r="L5" s="29" t="s">
        <v>14</v>
      </c>
    </row>
    <row r="6" spans="1:12" ht="16.5" customHeight="1">
      <c r="A6" s="34" t="str">
        <f t="shared" si="6"/>
        <v>3日(水)</v>
      </c>
      <c r="B6" s="29" t="s">
        <v>3</v>
      </c>
      <c r="C6" s="33" t="str">
        <f t="shared" si="7"/>
        <v>3日(金)</v>
      </c>
      <c r="D6" s="29"/>
      <c r="E6" s="34" t="str">
        <f t="shared" si="8"/>
        <v>3日(月)</v>
      </c>
      <c r="F6" s="29" t="s">
        <v>14</v>
      </c>
      <c r="G6" s="34" t="str">
        <f t="shared" si="9"/>
        <v>3日(水)</v>
      </c>
      <c r="H6" s="29"/>
      <c r="I6" s="34" t="str">
        <f t="shared" si="10"/>
        <v>3日(土)</v>
      </c>
      <c r="J6" s="29" t="s">
        <v>13</v>
      </c>
      <c r="K6" s="27" t="str">
        <f t="shared" si="11"/>
        <v>3日(火)</v>
      </c>
      <c r="L6" s="29" t="s">
        <v>13</v>
      </c>
    </row>
    <row r="7" spans="1:12" ht="16.5" customHeight="1">
      <c r="A7" s="34" t="str">
        <f t="shared" si="6"/>
        <v>4日(木)</v>
      </c>
      <c r="B7" s="29" t="s">
        <v>15</v>
      </c>
      <c r="C7" s="33" t="str">
        <f t="shared" si="7"/>
        <v>4日(土)</v>
      </c>
      <c r="D7" s="29" t="s">
        <v>13</v>
      </c>
      <c r="E7" s="34" t="str">
        <f t="shared" si="8"/>
        <v>4日(火)</v>
      </c>
      <c r="F7" s="29" t="s">
        <v>13</v>
      </c>
      <c r="G7" s="34" t="str">
        <f t="shared" si="9"/>
        <v>4日(木)</v>
      </c>
      <c r="H7" s="29" t="s">
        <v>15</v>
      </c>
      <c r="I7" s="27" t="str">
        <f t="shared" si="10"/>
        <v>4日(日)</v>
      </c>
      <c r="J7" s="29"/>
      <c r="K7" s="27" t="str">
        <f t="shared" si="11"/>
        <v>4日(水)</v>
      </c>
      <c r="L7" s="29" t="s">
        <v>3</v>
      </c>
    </row>
    <row r="8" spans="1:12" ht="16.5" customHeight="1">
      <c r="A8" s="34" t="str">
        <f t="shared" si="6"/>
        <v>5日(金)</v>
      </c>
      <c r="B8" s="29" t="s">
        <v>18</v>
      </c>
      <c r="C8" s="34" t="str">
        <f t="shared" si="7"/>
        <v>5日(日)</v>
      </c>
      <c r="D8" s="29"/>
      <c r="E8" s="34" t="str">
        <f t="shared" si="8"/>
        <v>5日(水)</v>
      </c>
      <c r="F8" s="29" t="s">
        <v>3</v>
      </c>
      <c r="G8" s="34" t="str">
        <f t="shared" si="9"/>
        <v>5日(金)</v>
      </c>
      <c r="H8" s="29" t="s">
        <v>18</v>
      </c>
      <c r="I8" s="27" t="str">
        <f t="shared" si="10"/>
        <v>5日(月)</v>
      </c>
      <c r="J8" s="29"/>
      <c r="K8" s="27" t="str">
        <f t="shared" si="11"/>
        <v>5日(木)</v>
      </c>
      <c r="L8" s="29" t="s">
        <v>15</v>
      </c>
    </row>
    <row r="9" spans="1:12" ht="16.5" customHeight="1">
      <c r="A9" s="34" t="str">
        <f t="shared" si="6"/>
        <v>6日(土)</v>
      </c>
      <c r="B9" s="29" t="s">
        <v>13</v>
      </c>
      <c r="C9" s="33" t="str">
        <f t="shared" si="7"/>
        <v>6日(月)</v>
      </c>
      <c r="D9" s="29"/>
      <c r="E9" s="34" t="str">
        <f t="shared" si="8"/>
        <v>6日(木)</v>
      </c>
      <c r="F9" s="29" t="s">
        <v>15</v>
      </c>
      <c r="G9" s="34" t="str">
        <f t="shared" si="9"/>
        <v>6日(土)</v>
      </c>
      <c r="H9" s="29" t="s">
        <v>13</v>
      </c>
      <c r="I9" s="27" t="str">
        <f t="shared" si="10"/>
        <v>6日(火)</v>
      </c>
      <c r="J9" s="29" t="s">
        <v>13</v>
      </c>
      <c r="K9" s="27" t="str">
        <f t="shared" si="11"/>
        <v>6日(金)</v>
      </c>
      <c r="L9" s="29" t="s">
        <v>18</v>
      </c>
    </row>
    <row r="10" spans="1:12" ht="16.5" customHeight="1">
      <c r="A10" s="34" t="str">
        <f t="shared" si="6"/>
        <v>7日(日)</v>
      </c>
      <c r="B10" s="29"/>
      <c r="C10" s="34" t="str">
        <f t="shared" si="7"/>
        <v>7日(火)</v>
      </c>
      <c r="D10" s="29" t="s">
        <v>13</v>
      </c>
      <c r="E10" s="34" t="str">
        <f t="shared" si="8"/>
        <v>7日(金)</v>
      </c>
      <c r="F10" s="29" t="s">
        <v>18</v>
      </c>
      <c r="G10" s="34" t="str">
        <f t="shared" si="9"/>
        <v>7日(日)</v>
      </c>
      <c r="H10" s="29"/>
      <c r="I10" s="27" t="str">
        <f t="shared" si="10"/>
        <v>7日(水)</v>
      </c>
      <c r="J10" s="29" t="s">
        <v>3</v>
      </c>
      <c r="K10" s="27" t="str">
        <f t="shared" si="11"/>
        <v>7日(土)</v>
      </c>
      <c r="L10" s="29" t="s">
        <v>13</v>
      </c>
    </row>
    <row r="11" spans="1:12" ht="16.5" customHeight="1">
      <c r="A11" s="34" t="str">
        <f t="shared" si="6"/>
        <v>8日(月)</v>
      </c>
      <c r="B11" s="29"/>
      <c r="C11" s="34" t="str">
        <f t="shared" si="7"/>
        <v>8日(水)</v>
      </c>
      <c r="D11" s="29"/>
      <c r="E11" s="34" t="str">
        <f t="shared" si="8"/>
        <v>8日(土)</v>
      </c>
      <c r="F11" s="29" t="s">
        <v>13</v>
      </c>
      <c r="G11" s="34" t="str">
        <f t="shared" si="9"/>
        <v>8日(月)</v>
      </c>
      <c r="H11" s="29" t="s">
        <v>3</v>
      </c>
      <c r="I11" s="27" t="str">
        <f t="shared" si="10"/>
        <v>8日(木)</v>
      </c>
      <c r="J11" s="29" t="s">
        <v>14</v>
      </c>
      <c r="K11" s="27" t="str">
        <f t="shared" si="11"/>
        <v>8日(日)</v>
      </c>
      <c r="L11" s="29"/>
    </row>
    <row r="12" spans="1:12" ht="16.5" customHeight="1">
      <c r="A12" s="34" t="str">
        <f t="shared" si="6"/>
        <v>9日(火)</v>
      </c>
      <c r="B12" s="29" t="s">
        <v>13</v>
      </c>
      <c r="C12" s="34" t="str">
        <f t="shared" si="7"/>
        <v>9日(木)</v>
      </c>
      <c r="D12" s="29"/>
      <c r="E12" s="34" t="str">
        <f t="shared" si="8"/>
        <v>9日(日)</v>
      </c>
      <c r="F12" s="29"/>
      <c r="G12" s="34" t="str">
        <f t="shared" si="9"/>
        <v>9日(火)</v>
      </c>
      <c r="H12" s="29" t="s">
        <v>13</v>
      </c>
      <c r="I12" s="27" t="str">
        <f t="shared" si="10"/>
        <v>9日(金)</v>
      </c>
      <c r="J12" s="29" t="s">
        <v>18</v>
      </c>
      <c r="K12" s="27" t="str">
        <f t="shared" si="11"/>
        <v>9日(月)</v>
      </c>
      <c r="L12" s="29"/>
    </row>
    <row r="13" spans="1:12" ht="16.5" customHeight="1">
      <c r="A13" s="34" t="str">
        <f t="shared" si="6"/>
        <v>10日(水)</v>
      </c>
      <c r="B13" s="29"/>
      <c r="C13" s="34" t="str">
        <f t="shared" si="7"/>
        <v>10日(金)</v>
      </c>
      <c r="D13" s="29" t="s">
        <v>18</v>
      </c>
      <c r="E13" s="34" t="str">
        <f t="shared" si="8"/>
        <v>10日(月)</v>
      </c>
      <c r="F13" s="29"/>
      <c r="G13" s="34" t="str">
        <f t="shared" si="9"/>
        <v>10日(水)</v>
      </c>
      <c r="H13" s="29"/>
      <c r="I13" s="27" t="str">
        <f t="shared" si="10"/>
        <v>10日(土)</v>
      </c>
      <c r="J13" s="29" t="s">
        <v>13</v>
      </c>
      <c r="K13" s="27" t="str">
        <f t="shared" si="11"/>
        <v>10日(火)</v>
      </c>
      <c r="L13" s="29" t="s">
        <v>13</v>
      </c>
    </row>
    <row r="14" spans="1:12" ht="16.5" customHeight="1">
      <c r="A14" s="34" t="str">
        <f t="shared" si="6"/>
        <v>11日(木)</v>
      </c>
      <c r="B14" s="29" t="s">
        <v>20</v>
      </c>
      <c r="C14" s="34" t="str">
        <f t="shared" si="7"/>
        <v>11日(土)</v>
      </c>
      <c r="D14" s="29" t="s">
        <v>13</v>
      </c>
      <c r="E14" s="34" t="str">
        <f t="shared" si="8"/>
        <v>11日(火)</v>
      </c>
      <c r="F14" s="29" t="s">
        <v>13</v>
      </c>
      <c r="G14" s="34" t="str">
        <f t="shared" si="9"/>
        <v>11日(木)</v>
      </c>
      <c r="H14" s="29"/>
      <c r="I14" s="27" t="str">
        <f t="shared" si="10"/>
        <v>11日(日)</v>
      </c>
      <c r="J14" s="29"/>
      <c r="K14" s="27" t="str">
        <f t="shared" si="11"/>
        <v>11日(水)</v>
      </c>
      <c r="L14" s="29"/>
    </row>
    <row r="15" spans="1:12" ht="16.5" customHeight="1">
      <c r="A15" s="34" t="str">
        <f t="shared" si="6"/>
        <v>12日(金)</v>
      </c>
      <c r="B15" s="29" t="s">
        <v>19</v>
      </c>
      <c r="C15" s="34" t="str">
        <f t="shared" si="7"/>
        <v>12日(日)</v>
      </c>
      <c r="D15" s="29"/>
      <c r="E15" s="34" t="str">
        <f t="shared" si="8"/>
        <v>12日(水)</v>
      </c>
      <c r="F15" s="29"/>
      <c r="G15" s="34" t="str">
        <f t="shared" si="9"/>
        <v>12日(金)</v>
      </c>
      <c r="H15" s="29" t="s">
        <v>15</v>
      </c>
      <c r="I15" s="33" t="str">
        <f t="shared" si="10"/>
        <v>12日(月)</v>
      </c>
      <c r="J15" s="29"/>
      <c r="K15" s="27" t="str">
        <f t="shared" si="11"/>
        <v>12日(木)</v>
      </c>
      <c r="L15" s="29" t="s">
        <v>23</v>
      </c>
    </row>
    <row r="16" spans="1:12" ht="16.5" customHeight="1">
      <c r="A16" s="34" t="str">
        <f t="shared" si="6"/>
        <v>13日(土)</v>
      </c>
      <c r="B16" s="29" t="s">
        <v>13</v>
      </c>
      <c r="C16" s="34" t="str">
        <f t="shared" si="7"/>
        <v>13日(月)</v>
      </c>
      <c r="D16" s="29" t="s">
        <v>14</v>
      </c>
      <c r="E16" s="34" t="str">
        <f t="shared" si="8"/>
        <v>13日(木)</v>
      </c>
      <c r="F16" s="29" t="s">
        <v>20</v>
      </c>
      <c r="G16" s="34" t="str">
        <f t="shared" si="9"/>
        <v>13日(土)</v>
      </c>
      <c r="H16" s="29" t="s">
        <v>13</v>
      </c>
      <c r="I16" s="27" t="str">
        <f t="shared" si="10"/>
        <v>13日(火)</v>
      </c>
      <c r="J16" s="29" t="s">
        <v>13</v>
      </c>
      <c r="K16" s="27" t="str">
        <f t="shared" si="11"/>
        <v>13日(金)</v>
      </c>
      <c r="L16" s="29" t="s">
        <v>19</v>
      </c>
    </row>
    <row r="17" spans="1:12" ht="16.5" customHeight="1">
      <c r="A17" s="34" t="str">
        <f t="shared" si="6"/>
        <v>14日(日)</v>
      </c>
      <c r="B17" s="29"/>
      <c r="C17" s="34" t="str">
        <f t="shared" si="7"/>
        <v>14日(火)</v>
      </c>
      <c r="D17" s="29" t="s">
        <v>13</v>
      </c>
      <c r="E17" s="34" t="str">
        <f t="shared" si="8"/>
        <v>14日(金)</v>
      </c>
      <c r="F17" s="29" t="s">
        <v>19</v>
      </c>
      <c r="G17" s="34" t="str">
        <f t="shared" si="9"/>
        <v>14日(日)</v>
      </c>
      <c r="H17" s="29"/>
      <c r="I17" s="27" t="str">
        <f t="shared" si="10"/>
        <v>14日(水)</v>
      </c>
      <c r="J17" s="29" t="s">
        <v>20</v>
      </c>
      <c r="K17" s="27" t="str">
        <f t="shared" si="11"/>
        <v>14日(土)</v>
      </c>
      <c r="L17" s="29" t="s">
        <v>13</v>
      </c>
    </row>
    <row r="18" spans="1:12" ht="16.5" customHeight="1">
      <c r="A18" s="34" t="str">
        <f t="shared" si="6"/>
        <v>15日(月)</v>
      </c>
      <c r="B18" s="29"/>
      <c r="C18" s="34" t="str">
        <f t="shared" si="7"/>
        <v>15日(水)</v>
      </c>
      <c r="D18" s="29"/>
      <c r="E18" s="34" t="str">
        <f t="shared" si="8"/>
        <v>15日(土)</v>
      </c>
      <c r="F18" s="29" t="s">
        <v>13</v>
      </c>
      <c r="G18" s="33" t="str">
        <f t="shared" si="9"/>
        <v>15日(月)</v>
      </c>
      <c r="H18" s="29"/>
      <c r="I18" s="27" t="str">
        <f t="shared" si="10"/>
        <v>15日(木)</v>
      </c>
      <c r="J18" s="29" t="s">
        <v>15</v>
      </c>
      <c r="K18" s="27" t="str">
        <f t="shared" si="11"/>
        <v>15日(日)</v>
      </c>
      <c r="L18" s="29"/>
    </row>
    <row r="19" spans="1:12" ht="16.5" customHeight="1">
      <c r="A19" s="34" t="str">
        <f t="shared" si="6"/>
        <v>16日(火)</v>
      </c>
      <c r="B19" s="29" t="s">
        <v>13</v>
      </c>
      <c r="C19" s="34" t="str">
        <f t="shared" si="7"/>
        <v>16日(木)</v>
      </c>
      <c r="D19" s="29" t="s">
        <v>15</v>
      </c>
      <c r="E19" s="34" t="str">
        <f t="shared" si="8"/>
        <v>16日(日)</v>
      </c>
      <c r="F19" s="29"/>
      <c r="G19" s="34" t="str">
        <f t="shared" si="9"/>
        <v>16日(火)</v>
      </c>
      <c r="H19" s="29" t="s">
        <v>13</v>
      </c>
      <c r="I19" s="27" t="str">
        <f t="shared" si="10"/>
        <v>16日(金)</v>
      </c>
      <c r="J19" s="29" t="s">
        <v>19</v>
      </c>
      <c r="K19" s="33" t="str">
        <f t="shared" si="11"/>
        <v>16日(月)</v>
      </c>
      <c r="L19" s="29"/>
    </row>
    <row r="20" spans="1:12" ht="16.5" customHeight="1">
      <c r="A20" s="34" t="str">
        <f t="shared" si="6"/>
        <v>17日(水)</v>
      </c>
      <c r="B20" s="29"/>
      <c r="C20" s="34" t="str">
        <f t="shared" si="7"/>
        <v>17日(金)</v>
      </c>
      <c r="D20" s="29" t="s">
        <v>19</v>
      </c>
      <c r="E20" s="34" t="str">
        <f t="shared" si="8"/>
        <v>17日(月)</v>
      </c>
      <c r="F20" s="29"/>
      <c r="G20" s="34" t="str">
        <f t="shared" si="9"/>
        <v>17日(水)</v>
      </c>
      <c r="H20" s="29"/>
      <c r="I20" s="27" t="str">
        <f t="shared" si="10"/>
        <v>17日(土)</v>
      </c>
      <c r="J20" s="29" t="s">
        <v>13</v>
      </c>
      <c r="K20" s="27" t="str">
        <f t="shared" si="11"/>
        <v>17日(火)</v>
      </c>
      <c r="L20" s="29" t="s">
        <v>13</v>
      </c>
    </row>
    <row r="21" spans="1:12" ht="16.5" customHeight="1">
      <c r="A21" s="34" t="str">
        <f t="shared" si="6"/>
        <v>18日(木)</v>
      </c>
      <c r="B21" s="29" t="s">
        <v>15</v>
      </c>
      <c r="C21" s="34" t="str">
        <f t="shared" si="7"/>
        <v>18日(土)</v>
      </c>
      <c r="D21" s="29" t="s">
        <v>13</v>
      </c>
      <c r="E21" s="34" t="str">
        <f t="shared" si="8"/>
        <v>18日(火)</v>
      </c>
      <c r="F21" s="29" t="s">
        <v>13</v>
      </c>
      <c r="G21" s="34" t="str">
        <f t="shared" si="9"/>
        <v>18日(木)</v>
      </c>
      <c r="H21" s="29" t="s">
        <v>15</v>
      </c>
      <c r="I21" s="27" t="str">
        <f t="shared" si="10"/>
        <v>18日(日)</v>
      </c>
      <c r="J21" s="29"/>
      <c r="K21" s="27" t="str">
        <f t="shared" si="11"/>
        <v>18日(水)</v>
      </c>
      <c r="L21" s="29"/>
    </row>
    <row r="22" spans="1:12" ht="16.5" customHeight="1">
      <c r="A22" s="34" t="str">
        <f t="shared" si="6"/>
        <v>19日(金)</v>
      </c>
      <c r="B22" s="29" t="s">
        <v>18</v>
      </c>
      <c r="C22" s="34" t="str">
        <f t="shared" si="7"/>
        <v>19日(日)</v>
      </c>
      <c r="D22" s="29"/>
      <c r="E22" s="34" t="str">
        <f t="shared" si="8"/>
        <v>19日(水)</v>
      </c>
      <c r="F22" s="29"/>
      <c r="G22" s="34" t="str">
        <f t="shared" si="9"/>
        <v>19日(金)</v>
      </c>
      <c r="H22" s="29" t="s">
        <v>18</v>
      </c>
      <c r="I22" s="27" t="str">
        <f t="shared" si="10"/>
        <v>19日(月)</v>
      </c>
      <c r="J22" s="29"/>
      <c r="K22" s="27" t="str">
        <f t="shared" si="11"/>
        <v>19日(木)</v>
      </c>
      <c r="L22" s="29" t="s">
        <v>15</v>
      </c>
    </row>
    <row r="23" spans="1:12" ht="16.5" customHeight="1">
      <c r="A23" s="34" t="str">
        <f t="shared" si="6"/>
        <v>20日(土)</v>
      </c>
      <c r="B23" s="29" t="s">
        <v>13</v>
      </c>
      <c r="C23" s="34" t="str">
        <f t="shared" si="7"/>
        <v>20日(月)</v>
      </c>
      <c r="D23" s="29"/>
      <c r="E23" s="34" t="str">
        <f t="shared" si="8"/>
        <v>20日(木)</v>
      </c>
      <c r="F23" s="29" t="s">
        <v>15</v>
      </c>
      <c r="G23" s="34" t="str">
        <f t="shared" si="9"/>
        <v>20日(土)</v>
      </c>
      <c r="H23" s="29" t="s">
        <v>13</v>
      </c>
      <c r="I23" s="27" t="str">
        <f t="shared" si="10"/>
        <v>20日(火)</v>
      </c>
      <c r="J23" s="29" t="s">
        <v>13</v>
      </c>
      <c r="K23" s="27" t="str">
        <f t="shared" si="11"/>
        <v>20日(金)</v>
      </c>
      <c r="L23" s="29" t="s">
        <v>18</v>
      </c>
    </row>
    <row r="24" spans="1:12" ht="16.5" customHeight="1">
      <c r="A24" s="34" t="str">
        <f t="shared" si="6"/>
        <v>21日(日)</v>
      </c>
      <c r="B24" s="29"/>
      <c r="C24" s="34" t="str">
        <f t="shared" si="7"/>
        <v>21日(火)</v>
      </c>
      <c r="D24" s="29" t="s">
        <v>13</v>
      </c>
      <c r="E24" s="34" t="str">
        <f t="shared" si="8"/>
        <v>21日(金)</v>
      </c>
      <c r="F24" s="29" t="s">
        <v>18</v>
      </c>
      <c r="G24" s="34" t="str">
        <f t="shared" si="9"/>
        <v>21日(日)</v>
      </c>
      <c r="H24" s="29"/>
      <c r="I24" s="27" t="str">
        <f t="shared" si="10"/>
        <v>21日(水)</v>
      </c>
      <c r="J24" s="29" t="s">
        <v>2</v>
      </c>
      <c r="K24" s="27" t="str">
        <f t="shared" si="11"/>
        <v>21日(土)</v>
      </c>
      <c r="L24" s="29" t="s">
        <v>13</v>
      </c>
    </row>
    <row r="25" spans="1:12" ht="16.5" customHeight="1">
      <c r="A25" s="34" t="str">
        <f t="shared" si="6"/>
        <v>22日(月)</v>
      </c>
      <c r="B25" s="29" t="s">
        <v>1</v>
      </c>
      <c r="C25" s="34" t="str">
        <f t="shared" si="7"/>
        <v>22日(水)</v>
      </c>
      <c r="D25" s="29" t="s">
        <v>16</v>
      </c>
      <c r="E25" s="34" t="str">
        <f t="shared" si="8"/>
        <v>22日(土)</v>
      </c>
      <c r="F25" s="29" t="s">
        <v>13</v>
      </c>
      <c r="G25" s="34" t="str">
        <f t="shared" si="9"/>
        <v>22日(月)</v>
      </c>
      <c r="H25" s="29" t="s">
        <v>22</v>
      </c>
      <c r="I25" s="27" t="str">
        <f t="shared" si="10"/>
        <v>22日(木)</v>
      </c>
      <c r="J25" s="29"/>
      <c r="K25" s="27" t="str">
        <f t="shared" si="11"/>
        <v>22日(日)</v>
      </c>
      <c r="L25" s="29"/>
    </row>
    <row r="26" spans="1:12" ht="16.5" customHeight="1">
      <c r="A26" s="34" t="str">
        <f t="shared" si="6"/>
        <v>23日(火)</v>
      </c>
      <c r="B26" s="29" t="s">
        <v>13</v>
      </c>
      <c r="C26" s="34" t="str">
        <f t="shared" si="7"/>
        <v>23日(木)</v>
      </c>
      <c r="D26" s="29" t="s">
        <v>2</v>
      </c>
      <c r="E26" s="34" t="str">
        <f t="shared" si="8"/>
        <v>23日(日)</v>
      </c>
      <c r="F26" s="29"/>
      <c r="G26" s="34" t="str">
        <f t="shared" si="9"/>
        <v>23日(火)</v>
      </c>
      <c r="H26" s="29" t="s">
        <v>13</v>
      </c>
      <c r="I26" s="27" t="str">
        <f t="shared" si="10"/>
        <v>23日(金)</v>
      </c>
      <c r="J26" s="29" t="s">
        <v>18</v>
      </c>
      <c r="K26" s="33" t="str">
        <f t="shared" si="11"/>
        <v>23日(月)</v>
      </c>
      <c r="L26" s="29"/>
    </row>
    <row r="27" spans="1:12" ht="16.5" customHeight="1">
      <c r="A27" s="34" t="str">
        <f t="shared" si="6"/>
        <v>24日(水)</v>
      </c>
      <c r="B27" s="29" t="s">
        <v>2</v>
      </c>
      <c r="C27" s="34" t="str">
        <f t="shared" si="7"/>
        <v>24日(金)</v>
      </c>
      <c r="D27" s="29" t="s">
        <v>18</v>
      </c>
      <c r="E27" s="34" t="str">
        <f t="shared" si="8"/>
        <v>24日(月)</v>
      </c>
      <c r="F27" s="29" t="s">
        <v>1</v>
      </c>
      <c r="G27" s="34" t="str">
        <f t="shared" si="9"/>
        <v>24日(水)</v>
      </c>
      <c r="H27" s="29"/>
      <c r="I27" s="27" t="str">
        <f t="shared" si="10"/>
        <v>24日(土)</v>
      </c>
      <c r="J27" s="29" t="s">
        <v>13</v>
      </c>
      <c r="K27" s="27" t="str">
        <f t="shared" si="11"/>
        <v>24日(火)</v>
      </c>
      <c r="L27" s="29" t="s">
        <v>13</v>
      </c>
    </row>
    <row r="28" spans="1:12" ht="16.5" customHeight="1">
      <c r="A28" s="34" t="str">
        <f t="shared" si="6"/>
        <v>25日(木)</v>
      </c>
      <c r="B28" s="29"/>
      <c r="C28" s="34" t="str">
        <f t="shared" si="7"/>
        <v>25日(土)</v>
      </c>
      <c r="D28" s="29" t="s">
        <v>13</v>
      </c>
      <c r="E28" s="34" t="str">
        <f t="shared" si="8"/>
        <v>25日(火)</v>
      </c>
      <c r="F28" s="29" t="s">
        <v>13</v>
      </c>
      <c r="G28" s="34" t="str">
        <f t="shared" si="9"/>
        <v>25日(木)</v>
      </c>
      <c r="H28" s="29" t="s">
        <v>21</v>
      </c>
      <c r="I28" s="27" t="str">
        <f t="shared" si="10"/>
        <v>25日(日)</v>
      </c>
      <c r="J28" s="29"/>
      <c r="K28" s="27" t="str">
        <f t="shared" si="11"/>
        <v>25日(水)</v>
      </c>
      <c r="L28" s="29"/>
    </row>
    <row r="29" spans="1:12" ht="16.5" customHeight="1">
      <c r="A29" s="34" t="str">
        <f t="shared" si="6"/>
        <v>26日(金)</v>
      </c>
      <c r="B29" s="29" t="s">
        <v>19</v>
      </c>
      <c r="C29" s="34" t="str">
        <f t="shared" si="7"/>
        <v>26日(日)</v>
      </c>
      <c r="D29" s="29"/>
      <c r="E29" s="34" t="str">
        <f t="shared" si="8"/>
        <v>26日(水)</v>
      </c>
      <c r="F29" s="29"/>
      <c r="G29" s="34" t="str">
        <f t="shared" si="9"/>
        <v>26日(金)</v>
      </c>
      <c r="H29" s="29" t="s">
        <v>19</v>
      </c>
      <c r="I29" s="27" t="str">
        <f t="shared" si="10"/>
        <v>26日(月)</v>
      </c>
      <c r="J29" s="29" t="s">
        <v>1</v>
      </c>
      <c r="K29" s="27" t="str">
        <f t="shared" si="11"/>
        <v>26日(木)</v>
      </c>
      <c r="L29" s="29" t="s">
        <v>2</v>
      </c>
    </row>
    <row r="30" spans="1:12" ht="16.5" customHeight="1">
      <c r="A30" s="34" t="str">
        <f t="shared" si="6"/>
        <v>27日(土)</v>
      </c>
      <c r="B30" s="29" t="s">
        <v>13</v>
      </c>
      <c r="C30" s="34" t="str">
        <f t="shared" si="7"/>
        <v>27日(月)</v>
      </c>
      <c r="D30" s="29" t="s">
        <v>1</v>
      </c>
      <c r="E30" s="34" t="str">
        <f t="shared" si="8"/>
        <v>27日(木)</v>
      </c>
      <c r="F30" s="29" t="s">
        <v>2</v>
      </c>
      <c r="G30" s="34" t="str">
        <f t="shared" si="9"/>
        <v>27日(土)</v>
      </c>
      <c r="H30" s="29" t="s">
        <v>13</v>
      </c>
      <c r="I30" s="27" t="str">
        <f t="shared" si="10"/>
        <v>27日(火)</v>
      </c>
      <c r="J30" s="29" t="s">
        <v>13</v>
      </c>
      <c r="K30" s="27" t="str">
        <f t="shared" si="11"/>
        <v>27日(金)</v>
      </c>
      <c r="L30" s="29" t="s">
        <v>19</v>
      </c>
    </row>
    <row r="31" spans="1:12" ht="16.5" customHeight="1">
      <c r="A31" s="34" t="str">
        <f t="shared" si="6"/>
        <v>28日(日)</v>
      </c>
      <c r="B31" s="29"/>
      <c r="C31" s="34" t="str">
        <f t="shared" si="7"/>
        <v>28日(火)</v>
      </c>
      <c r="D31" s="29" t="s">
        <v>13</v>
      </c>
      <c r="E31" s="34" t="str">
        <f t="shared" si="8"/>
        <v>28日(金)</v>
      </c>
      <c r="F31" s="29" t="s">
        <v>19</v>
      </c>
      <c r="G31" s="34" t="str">
        <f t="shared" si="9"/>
        <v>28日(日)</v>
      </c>
      <c r="H31" s="29"/>
      <c r="I31" s="27" t="str">
        <f t="shared" si="10"/>
        <v>28日(水)</v>
      </c>
      <c r="J31" s="29"/>
      <c r="K31" s="27" t="str">
        <f t="shared" si="11"/>
        <v>28日(土)</v>
      </c>
      <c r="L31" s="29" t="s">
        <v>13</v>
      </c>
    </row>
    <row r="32" spans="1:12" ht="16.5" customHeight="1">
      <c r="A32" s="33" t="str">
        <f t="shared" si="6"/>
        <v>29日(月)</v>
      </c>
      <c r="B32" s="29"/>
      <c r="C32" s="34" t="str">
        <f t="shared" si="7"/>
        <v>29日(水)</v>
      </c>
      <c r="D32" s="29"/>
      <c r="E32" s="34" t="str">
        <f t="shared" si="8"/>
        <v>29日(土)</v>
      </c>
      <c r="F32" s="29" t="s">
        <v>13</v>
      </c>
      <c r="G32" s="34" t="str">
        <f t="shared" si="9"/>
        <v>29日(月)</v>
      </c>
      <c r="H32" s="29" t="s">
        <v>1</v>
      </c>
      <c r="I32" s="27" t="str">
        <f t="shared" si="10"/>
        <v>29日(木)</v>
      </c>
      <c r="J32" s="29"/>
      <c r="K32" s="27" t="str">
        <f t="shared" si="11"/>
        <v>29日(日)</v>
      </c>
      <c r="L32" s="29"/>
    </row>
    <row r="33" spans="1:12" ht="16.5" customHeight="1" thickBot="1">
      <c r="A33" s="35" t="str">
        <f t="shared" si="6"/>
        <v>30日(火)</v>
      </c>
      <c r="B33" s="29" t="s">
        <v>13</v>
      </c>
      <c r="C33" s="34" t="str">
        <f t="shared" si="7"/>
        <v>30日(木)</v>
      </c>
      <c r="D33" s="29" t="s">
        <v>21</v>
      </c>
      <c r="E33" s="35" t="str">
        <f t="shared" si="8"/>
        <v>30日(日)</v>
      </c>
      <c r="F33" s="30"/>
      <c r="G33" s="34" t="str">
        <f t="shared" si="9"/>
        <v>30日(火)</v>
      </c>
      <c r="H33" s="29" t="s">
        <v>13</v>
      </c>
      <c r="I33" s="27" t="str">
        <f t="shared" si="10"/>
        <v>30日(金)</v>
      </c>
      <c r="J33" s="29" t="s">
        <v>19</v>
      </c>
      <c r="K33" s="28" t="str">
        <f t="shared" si="11"/>
        <v>30日(月)</v>
      </c>
      <c r="L33" s="32" t="s">
        <v>1</v>
      </c>
    </row>
    <row r="34" spans="1:12" ht="16.5" customHeight="1" thickBot="1">
      <c r="A34" s="23"/>
      <c r="B34" s="22"/>
      <c r="C34" s="35" t="str">
        <f t="shared" si="7"/>
        <v>31日(金)</v>
      </c>
      <c r="D34" s="30" t="s">
        <v>19</v>
      </c>
      <c r="E34" s="23"/>
      <c r="F34" s="22"/>
      <c r="G34" s="35" t="str">
        <f t="shared" si="9"/>
        <v>31日(水)</v>
      </c>
      <c r="H34" s="30"/>
      <c r="I34" s="28" t="str">
        <f t="shared" si="10"/>
        <v>31日(土)</v>
      </c>
      <c r="J34" s="29" t="s">
        <v>13</v>
      </c>
      <c r="K34" s="23"/>
      <c r="L34" s="22"/>
    </row>
    <row r="35" spans="1:12" ht="16.5" customHeight="1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6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6.5" customHeight="1" thickBot="1">
      <c r="A37" s="22"/>
      <c r="B37" s="22"/>
      <c r="C37" s="22"/>
      <c r="D37" s="22"/>
      <c r="E37" s="22"/>
      <c r="F37" s="22"/>
      <c r="G37" s="22">
        <f>A2+1</f>
        <v>2025</v>
      </c>
      <c r="H37" s="22"/>
      <c r="I37" s="22"/>
      <c r="J37" s="22"/>
      <c r="K37" s="22"/>
      <c r="L37" s="22"/>
    </row>
    <row r="38" spans="1:12" ht="16.5" customHeight="1">
      <c r="A38" s="25" t="str">
        <f t="shared" si="4"/>
        <v>日付</v>
      </c>
      <c r="B38" s="24">
        <f>DATE(YEAR($B$3),MONTH(L3)+1,1)</f>
        <v>45566</v>
      </c>
      <c r="C38" s="25" t="str">
        <f t="shared" si="4"/>
        <v>日付</v>
      </c>
      <c r="D38" s="24">
        <f t="shared" ref="D38" si="12">DATE(YEAR($B$3),MONTH(B38)+1,1)</f>
        <v>45597</v>
      </c>
      <c r="E38" s="25" t="str">
        <f t="shared" si="4"/>
        <v>日付</v>
      </c>
      <c r="F38" s="24">
        <f t="shared" ref="F38" si="13">DATE(YEAR($B$3),MONTH(D38)+1,1)</f>
        <v>45627</v>
      </c>
      <c r="G38" s="25" t="str">
        <f t="shared" si="4"/>
        <v>日付</v>
      </c>
      <c r="H38" s="24">
        <f>DATE(YEAR($B$3),MONTH(F38)+1,1)</f>
        <v>45658</v>
      </c>
      <c r="I38" s="25" t="str">
        <f t="shared" si="4"/>
        <v>日付</v>
      </c>
      <c r="J38" s="24">
        <f>DATE(YEAR($B$3)+1,MONTH(H38)+1,1)</f>
        <v>45689</v>
      </c>
      <c r="K38" s="25" t="str">
        <f t="shared" si="4"/>
        <v>日付</v>
      </c>
      <c r="L38" s="24">
        <f>DATE(YEAR($B$3)+1,MONTH(J38)+1,1)</f>
        <v>45717</v>
      </c>
    </row>
    <row r="39" spans="1:12" ht="16.5" customHeight="1">
      <c r="A39" s="27" t="str">
        <f>TEXT(B$38+ROW(A39)-39,"d日(aaa)")</f>
        <v>1日(火)</v>
      </c>
      <c r="B39" s="29" t="s">
        <v>13</v>
      </c>
      <c r="C39" s="27" t="str">
        <f>TEXT(D$38+ROW(C39)-39,"d日(aaa)")</f>
        <v>1日(金)</v>
      </c>
      <c r="D39" s="31" t="s">
        <v>19</v>
      </c>
      <c r="E39" s="27" t="str">
        <f>TEXT(F$38+ROW(E39)-39,"d日(aaa)")</f>
        <v>1日(日)</v>
      </c>
      <c r="F39" s="31"/>
      <c r="G39" s="33" t="str">
        <f>TEXT(H$38+ROW(G39)-39,"d日(aaa)")</f>
        <v>1日(水)</v>
      </c>
      <c r="H39" s="31"/>
      <c r="I39" s="27" t="str">
        <f>TEXT(J$38+ROW(I39)-39,"d日(aaa)")</f>
        <v>1日(土)</v>
      </c>
      <c r="J39" s="29" t="s">
        <v>13</v>
      </c>
      <c r="K39" s="27" t="str">
        <f>TEXT(L$38+ROW(K39)-39,"d日(aaa)")</f>
        <v>1日(土)</v>
      </c>
      <c r="L39" s="29" t="s">
        <v>13</v>
      </c>
    </row>
    <row r="40" spans="1:12" ht="16.5" customHeight="1">
      <c r="A40" s="27" t="str">
        <f t="shared" ref="A40:A69" si="14">TEXT(B$38+ROW(A40)-39,"d日(aaa)")</f>
        <v>2日(水)</v>
      </c>
      <c r="B40" s="29" t="s">
        <v>3</v>
      </c>
      <c r="C40" s="27" t="str">
        <f t="shared" ref="C40:C68" si="15">TEXT(D$38+ROW(C40)-39,"d日(aaa)")</f>
        <v>2日(土)</v>
      </c>
      <c r="D40" s="29" t="s">
        <v>13</v>
      </c>
      <c r="E40" s="27" t="str">
        <f t="shared" ref="E40:E69" si="16">TEXT(F$38+ROW(E40)-39,"d日(aaa)")</f>
        <v>2日(月)</v>
      </c>
      <c r="F40" s="29"/>
      <c r="G40" s="27" t="str">
        <f t="shared" ref="G40:G69" si="17">TEXT(H$38+ROW(G40)-39,"d日(aaa)")</f>
        <v>2日(木)</v>
      </c>
      <c r="H40" s="29"/>
      <c r="I40" s="27" t="str">
        <f t="shared" ref="I40:I66" si="18">TEXT(J$38+ROW(I40)-39,"d日(aaa)")</f>
        <v>2日(日)</v>
      </c>
      <c r="J40" s="29"/>
      <c r="K40" s="27" t="str">
        <f t="shared" ref="K40:K69" si="19">TEXT(L$38+ROW(K40)-39,"d日(aaa)")</f>
        <v>2日(日)</v>
      </c>
      <c r="L40" s="29"/>
    </row>
    <row r="41" spans="1:12" ht="16.5" customHeight="1">
      <c r="A41" s="27" t="str">
        <f t="shared" si="14"/>
        <v>3日(木)</v>
      </c>
      <c r="B41" s="29" t="s">
        <v>15</v>
      </c>
      <c r="C41" s="27" t="str">
        <f t="shared" si="15"/>
        <v>3日(日)</v>
      </c>
      <c r="D41" s="29"/>
      <c r="E41" s="27" t="str">
        <f t="shared" si="16"/>
        <v>3日(火)</v>
      </c>
      <c r="F41" s="29" t="s">
        <v>13</v>
      </c>
      <c r="G41" s="27" t="str">
        <f t="shared" si="17"/>
        <v>3日(金)</v>
      </c>
      <c r="H41" s="29"/>
      <c r="I41" s="27" t="str">
        <f t="shared" si="18"/>
        <v>3日(月)</v>
      </c>
      <c r="J41" s="29" t="s">
        <v>14</v>
      </c>
      <c r="K41" s="27" t="str">
        <f t="shared" si="19"/>
        <v>3日(月)</v>
      </c>
      <c r="L41" s="29" t="s">
        <v>14</v>
      </c>
    </row>
    <row r="42" spans="1:12" ht="16.5" customHeight="1">
      <c r="A42" s="27" t="str">
        <f t="shared" si="14"/>
        <v>4日(金)</v>
      </c>
      <c r="B42" s="29" t="s">
        <v>18</v>
      </c>
      <c r="C42" s="33" t="str">
        <f t="shared" si="15"/>
        <v>4日(月)</v>
      </c>
      <c r="D42" s="29"/>
      <c r="E42" s="27" t="str">
        <f t="shared" si="16"/>
        <v>4日(水)</v>
      </c>
      <c r="F42" s="29" t="s">
        <v>3</v>
      </c>
      <c r="G42" s="27" t="str">
        <f t="shared" si="17"/>
        <v>4日(土)</v>
      </c>
      <c r="H42" s="29" t="s">
        <v>13</v>
      </c>
      <c r="I42" s="27" t="str">
        <f t="shared" si="18"/>
        <v>4日(火)</v>
      </c>
      <c r="J42" s="29" t="s">
        <v>13</v>
      </c>
      <c r="K42" s="27" t="str">
        <f t="shared" si="19"/>
        <v>4日(火)</v>
      </c>
      <c r="L42" s="29" t="s">
        <v>13</v>
      </c>
    </row>
    <row r="43" spans="1:12" ht="16.5" customHeight="1">
      <c r="A43" s="27" t="str">
        <f t="shared" si="14"/>
        <v>5日(土)</v>
      </c>
      <c r="B43" s="29" t="s">
        <v>13</v>
      </c>
      <c r="C43" s="27" t="str">
        <f t="shared" si="15"/>
        <v>5日(火)</v>
      </c>
      <c r="D43" s="29" t="s">
        <v>13</v>
      </c>
      <c r="E43" s="27" t="str">
        <f t="shared" si="16"/>
        <v>5日(木)</v>
      </c>
      <c r="F43" s="29" t="s">
        <v>15</v>
      </c>
      <c r="G43" s="27" t="str">
        <f t="shared" si="17"/>
        <v>5日(日)</v>
      </c>
      <c r="H43" s="29"/>
      <c r="I43" s="27" t="str">
        <f t="shared" si="18"/>
        <v>5日(水)</v>
      </c>
      <c r="J43" s="29" t="s">
        <v>3</v>
      </c>
      <c r="K43" s="27" t="str">
        <f t="shared" si="19"/>
        <v>5日(水)</v>
      </c>
      <c r="L43" s="29" t="s">
        <v>3</v>
      </c>
    </row>
    <row r="44" spans="1:12" ht="16.5" customHeight="1">
      <c r="A44" s="27" t="str">
        <f t="shared" si="14"/>
        <v>6日(日)</v>
      </c>
      <c r="B44" s="29"/>
      <c r="C44" s="27" t="str">
        <f t="shared" si="15"/>
        <v>6日(水)</v>
      </c>
      <c r="D44" s="29" t="s">
        <v>3</v>
      </c>
      <c r="E44" s="27" t="str">
        <f t="shared" si="16"/>
        <v>6日(金)</v>
      </c>
      <c r="F44" s="29" t="s">
        <v>18</v>
      </c>
      <c r="G44" s="27" t="str">
        <f t="shared" si="17"/>
        <v>6日(月)</v>
      </c>
      <c r="H44" s="29" t="s">
        <v>14</v>
      </c>
      <c r="I44" s="27" t="str">
        <f t="shared" si="18"/>
        <v>6日(木)</v>
      </c>
      <c r="J44" s="29" t="s">
        <v>15</v>
      </c>
      <c r="K44" s="27" t="str">
        <f t="shared" si="19"/>
        <v>6日(木)</v>
      </c>
      <c r="L44" s="29" t="s">
        <v>15</v>
      </c>
    </row>
    <row r="45" spans="1:12" ht="16.5" customHeight="1">
      <c r="A45" s="27" t="str">
        <f t="shared" si="14"/>
        <v>7日(月)</v>
      </c>
      <c r="B45" s="29" t="s">
        <v>14</v>
      </c>
      <c r="C45" s="27" t="str">
        <f t="shared" si="15"/>
        <v>7日(木)</v>
      </c>
      <c r="D45" s="29" t="s">
        <v>15</v>
      </c>
      <c r="E45" s="27" t="str">
        <f t="shared" si="16"/>
        <v>7日(土)</v>
      </c>
      <c r="F45" s="29" t="s">
        <v>13</v>
      </c>
      <c r="G45" s="27" t="str">
        <f t="shared" si="17"/>
        <v>7日(火)</v>
      </c>
      <c r="H45" s="29" t="s">
        <v>13</v>
      </c>
      <c r="I45" s="27" t="str">
        <f t="shared" si="18"/>
        <v>7日(金)</v>
      </c>
      <c r="J45" s="29" t="s">
        <v>18</v>
      </c>
      <c r="K45" s="27" t="str">
        <f t="shared" si="19"/>
        <v>7日(金)</v>
      </c>
      <c r="L45" s="29" t="s">
        <v>18</v>
      </c>
    </row>
    <row r="46" spans="1:12" ht="16.5" customHeight="1">
      <c r="A46" s="27" t="str">
        <f t="shared" si="14"/>
        <v>8日(火)</v>
      </c>
      <c r="B46" s="29" t="s">
        <v>13</v>
      </c>
      <c r="C46" s="27" t="str">
        <f t="shared" si="15"/>
        <v>8日(金)</v>
      </c>
      <c r="D46" s="29" t="s">
        <v>18</v>
      </c>
      <c r="E46" s="27" t="str">
        <f t="shared" si="16"/>
        <v>8日(日)</v>
      </c>
      <c r="F46" s="29"/>
      <c r="G46" s="27" t="str">
        <f t="shared" si="17"/>
        <v>8日(水)</v>
      </c>
      <c r="H46" s="29" t="s">
        <v>3</v>
      </c>
      <c r="I46" s="27" t="str">
        <f t="shared" si="18"/>
        <v>8日(土)</v>
      </c>
      <c r="J46" s="29" t="s">
        <v>13</v>
      </c>
      <c r="K46" s="27" t="str">
        <f t="shared" si="19"/>
        <v>8日(土)</v>
      </c>
      <c r="L46" s="29" t="s">
        <v>13</v>
      </c>
    </row>
    <row r="47" spans="1:12" ht="16.5" customHeight="1">
      <c r="A47" s="27" t="str">
        <f t="shared" si="14"/>
        <v>9日(水)</v>
      </c>
      <c r="B47" s="29" t="s">
        <v>20</v>
      </c>
      <c r="C47" s="27" t="str">
        <f t="shared" si="15"/>
        <v>9日(土)</v>
      </c>
      <c r="D47" s="29" t="s">
        <v>13</v>
      </c>
      <c r="E47" s="27" t="str">
        <f t="shared" si="16"/>
        <v>9日(月)</v>
      </c>
      <c r="F47" s="29" t="s">
        <v>14</v>
      </c>
      <c r="G47" s="27" t="str">
        <f t="shared" si="17"/>
        <v>9日(木)</v>
      </c>
      <c r="H47" s="29" t="s">
        <v>15</v>
      </c>
      <c r="I47" s="27" t="str">
        <f t="shared" si="18"/>
        <v>9日(日)</v>
      </c>
      <c r="J47" s="29"/>
      <c r="K47" s="27" t="str">
        <f t="shared" si="19"/>
        <v>9日(日)</v>
      </c>
      <c r="L47" s="29"/>
    </row>
    <row r="48" spans="1:12" ht="16.5" customHeight="1">
      <c r="A48" s="27" t="str">
        <f t="shared" si="14"/>
        <v>10日(木)</v>
      </c>
      <c r="B48" s="29"/>
      <c r="C48" s="27" t="str">
        <f t="shared" si="15"/>
        <v>10日(日)</v>
      </c>
      <c r="D48" s="29"/>
      <c r="E48" s="27" t="str">
        <f t="shared" si="16"/>
        <v>10日(火)</v>
      </c>
      <c r="F48" s="29" t="s">
        <v>13</v>
      </c>
      <c r="G48" s="27" t="str">
        <f t="shared" si="17"/>
        <v>10日(金)</v>
      </c>
      <c r="H48" s="29" t="s">
        <v>18</v>
      </c>
      <c r="I48" s="27" t="str">
        <f t="shared" si="18"/>
        <v>10日(月)</v>
      </c>
      <c r="J48" s="29"/>
      <c r="K48" s="27" t="str">
        <f t="shared" si="19"/>
        <v>10日(月)</v>
      </c>
      <c r="L48" s="29"/>
    </row>
    <row r="49" spans="1:12" ht="16.5" customHeight="1">
      <c r="A49" s="27" t="str">
        <f t="shared" si="14"/>
        <v>11日(金)</v>
      </c>
      <c r="B49" s="29" t="s">
        <v>19</v>
      </c>
      <c r="C49" s="27" t="str">
        <f t="shared" si="15"/>
        <v>11日(月)</v>
      </c>
      <c r="D49" s="29" t="s">
        <v>14</v>
      </c>
      <c r="E49" s="27" t="str">
        <f t="shared" si="16"/>
        <v>11日(水)</v>
      </c>
      <c r="F49" s="29" t="s">
        <v>20</v>
      </c>
      <c r="G49" s="27" t="str">
        <f t="shared" si="17"/>
        <v>11日(土)</v>
      </c>
      <c r="H49" s="29" t="s">
        <v>13</v>
      </c>
      <c r="I49" s="33" t="str">
        <f t="shared" si="18"/>
        <v>11日(火)</v>
      </c>
      <c r="J49" s="29" t="s">
        <v>13</v>
      </c>
      <c r="K49" s="27" t="str">
        <f t="shared" si="19"/>
        <v>11日(火)</v>
      </c>
      <c r="L49" s="29" t="s">
        <v>13</v>
      </c>
    </row>
    <row r="50" spans="1:12" ht="16.5" customHeight="1">
      <c r="A50" s="27" t="str">
        <f t="shared" si="14"/>
        <v>12日(土)</v>
      </c>
      <c r="B50" s="29" t="s">
        <v>13</v>
      </c>
      <c r="C50" s="27" t="str">
        <f t="shared" si="15"/>
        <v>12日(火)</v>
      </c>
      <c r="D50" s="29" t="s">
        <v>13</v>
      </c>
      <c r="E50" s="27" t="str">
        <f t="shared" si="16"/>
        <v>12日(木)</v>
      </c>
      <c r="F50" s="29"/>
      <c r="G50" s="27" t="str">
        <f t="shared" si="17"/>
        <v>12日(日)</v>
      </c>
      <c r="H50" s="29"/>
      <c r="I50" s="27" t="str">
        <f t="shared" si="18"/>
        <v>12日(水)</v>
      </c>
      <c r="J50" s="29" t="s">
        <v>20</v>
      </c>
      <c r="K50" s="27" t="str">
        <f t="shared" si="19"/>
        <v>12日(水)</v>
      </c>
      <c r="L50" s="29"/>
    </row>
    <row r="51" spans="1:12" ht="16.5" customHeight="1">
      <c r="A51" s="27" t="str">
        <f t="shared" si="14"/>
        <v>13日(日)</v>
      </c>
      <c r="B51" s="29"/>
      <c r="C51" s="27" t="str">
        <f t="shared" si="15"/>
        <v>13日(水)</v>
      </c>
      <c r="D51" s="29"/>
      <c r="E51" s="27" t="str">
        <f t="shared" si="16"/>
        <v>13日(金)</v>
      </c>
      <c r="F51" s="29" t="s">
        <v>19</v>
      </c>
      <c r="G51" s="33" t="str">
        <f t="shared" si="17"/>
        <v>13日(月)</v>
      </c>
      <c r="H51" s="29"/>
      <c r="I51" s="27" t="str">
        <f t="shared" si="18"/>
        <v>13日(木)</v>
      </c>
      <c r="J51" s="29" t="s">
        <v>2</v>
      </c>
      <c r="K51" s="27" t="str">
        <f t="shared" si="19"/>
        <v>13日(木)</v>
      </c>
      <c r="L51" s="29" t="s">
        <v>24</v>
      </c>
    </row>
    <row r="52" spans="1:12" ht="16.5" customHeight="1">
      <c r="A52" s="33" t="str">
        <f t="shared" si="14"/>
        <v>14日(月)</v>
      </c>
      <c r="B52" s="29"/>
      <c r="C52" s="27" t="str">
        <f t="shared" si="15"/>
        <v>14日(木)</v>
      </c>
      <c r="D52" s="29" t="s">
        <v>23</v>
      </c>
      <c r="E52" s="27" t="str">
        <f t="shared" si="16"/>
        <v>14日(土)</v>
      </c>
      <c r="F52" s="29" t="s">
        <v>13</v>
      </c>
      <c r="G52" s="27" t="str">
        <f t="shared" si="17"/>
        <v>14日(火)</v>
      </c>
      <c r="H52" s="29" t="s">
        <v>13</v>
      </c>
      <c r="I52" s="27" t="str">
        <f t="shared" si="18"/>
        <v>14日(金)</v>
      </c>
      <c r="J52" s="29" t="s">
        <v>19</v>
      </c>
      <c r="K52" s="27" t="str">
        <f t="shared" si="19"/>
        <v>14日(金)</v>
      </c>
      <c r="L52" s="29" t="s">
        <v>19</v>
      </c>
    </row>
    <row r="53" spans="1:12" ht="16.5" customHeight="1">
      <c r="A53" s="27" t="str">
        <f t="shared" si="14"/>
        <v>15日(火)</v>
      </c>
      <c r="B53" s="29" t="s">
        <v>13</v>
      </c>
      <c r="C53" s="27" t="str">
        <f t="shared" si="15"/>
        <v>15日(金)</v>
      </c>
      <c r="D53" s="29" t="s">
        <v>19</v>
      </c>
      <c r="E53" s="27" t="str">
        <f t="shared" si="16"/>
        <v>15日(日)</v>
      </c>
      <c r="F53" s="29"/>
      <c r="G53" s="27" t="str">
        <f t="shared" si="17"/>
        <v>15日(水)</v>
      </c>
      <c r="H53" s="29" t="s">
        <v>2</v>
      </c>
      <c r="I53" s="27" t="str">
        <f t="shared" si="18"/>
        <v>15日(土)</v>
      </c>
      <c r="J53" s="29" t="s">
        <v>13</v>
      </c>
      <c r="K53" s="27" t="str">
        <f t="shared" si="19"/>
        <v>15日(土)</v>
      </c>
      <c r="L53" s="29" t="s">
        <v>13</v>
      </c>
    </row>
    <row r="54" spans="1:12" ht="16.5" customHeight="1">
      <c r="A54" s="27" t="str">
        <f t="shared" si="14"/>
        <v>16日(水)</v>
      </c>
      <c r="B54" s="29"/>
      <c r="C54" s="27" t="str">
        <f t="shared" si="15"/>
        <v>16日(土)</v>
      </c>
      <c r="D54" s="29" t="s">
        <v>13</v>
      </c>
      <c r="E54" s="27" t="str">
        <f t="shared" si="16"/>
        <v>16日(月)</v>
      </c>
      <c r="F54" s="29"/>
      <c r="G54" s="27" t="str">
        <f t="shared" si="17"/>
        <v>16日(木)</v>
      </c>
      <c r="H54" s="29"/>
      <c r="I54" s="27" t="str">
        <f t="shared" si="18"/>
        <v>16日(日)</v>
      </c>
      <c r="J54" s="29"/>
      <c r="K54" s="27" t="str">
        <f t="shared" si="19"/>
        <v>16日(日)</v>
      </c>
      <c r="L54" s="29"/>
    </row>
    <row r="55" spans="1:12" ht="16.5" customHeight="1">
      <c r="A55" s="27" t="str">
        <f t="shared" si="14"/>
        <v>17日(木)</v>
      </c>
      <c r="B55" s="29" t="s">
        <v>15</v>
      </c>
      <c r="C55" s="27" t="str">
        <f t="shared" si="15"/>
        <v>17日(日)</v>
      </c>
      <c r="D55" s="29"/>
      <c r="E55" s="27" t="str">
        <f t="shared" si="16"/>
        <v>17日(火)</v>
      </c>
      <c r="F55" s="29" t="s">
        <v>13</v>
      </c>
      <c r="G55" s="27" t="str">
        <f t="shared" si="17"/>
        <v>17日(金)</v>
      </c>
      <c r="H55" s="29" t="s">
        <v>19</v>
      </c>
      <c r="I55" s="27" t="str">
        <f t="shared" si="18"/>
        <v>17日(月)</v>
      </c>
      <c r="J55" s="29"/>
      <c r="K55" s="27" t="str">
        <f t="shared" si="19"/>
        <v>17日(月)</v>
      </c>
      <c r="L55" s="29"/>
    </row>
    <row r="56" spans="1:12" ht="16.5" customHeight="1">
      <c r="A56" s="27" t="str">
        <f t="shared" si="14"/>
        <v>18日(金)</v>
      </c>
      <c r="B56" s="29" t="s">
        <v>18</v>
      </c>
      <c r="C56" s="27" t="str">
        <f t="shared" si="15"/>
        <v>18日(月)</v>
      </c>
      <c r="D56" s="29"/>
      <c r="E56" s="27" t="str">
        <f t="shared" si="16"/>
        <v>18日(水)</v>
      </c>
      <c r="F56" s="29" t="s">
        <v>2</v>
      </c>
      <c r="G56" s="27" t="str">
        <f t="shared" si="17"/>
        <v>18日(土)</v>
      </c>
      <c r="H56" s="29" t="s">
        <v>13</v>
      </c>
      <c r="I56" s="27" t="str">
        <f t="shared" si="18"/>
        <v>18日(火)</v>
      </c>
      <c r="J56" s="29" t="s">
        <v>13</v>
      </c>
      <c r="K56" s="27" t="str">
        <f t="shared" si="19"/>
        <v>18日(火)</v>
      </c>
      <c r="L56" s="29" t="s">
        <v>13</v>
      </c>
    </row>
    <row r="57" spans="1:12" ht="16.5" customHeight="1">
      <c r="A57" s="27" t="str">
        <f t="shared" si="14"/>
        <v>19日(土)</v>
      </c>
      <c r="B57" s="29" t="s">
        <v>13</v>
      </c>
      <c r="C57" s="27" t="str">
        <f t="shared" si="15"/>
        <v>19日(火)</v>
      </c>
      <c r="D57" s="29" t="s">
        <v>13</v>
      </c>
      <c r="E57" s="27" t="str">
        <f t="shared" si="16"/>
        <v>19日(木)</v>
      </c>
      <c r="F57" s="29" t="s">
        <v>15</v>
      </c>
      <c r="G57" s="27" t="str">
        <f t="shared" si="17"/>
        <v>19日(日)</v>
      </c>
      <c r="H57" s="29"/>
      <c r="I57" s="27" t="str">
        <f t="shared" si="18"/>
        <v>19日(水)</v>
      </c>
      <c r="J57" s="29"/>
      <c r="K57" s="27" t="str">
        <f t="shared" si="19"/>
        <v>19日(水)</v>
      </c>
      <c r="L57" s="29"/>
    </row>
    <row r="58" spans="1:12" ht="16.5" customHeight="1">
      <c r="A58" s="27" t="str">
        <f t="shared" si="14"/>
        <v>20日(日)</v>
      </c>
      <c r="B58" s="29"/>
      <c r="C58" s="27" t="str">
        <f t="shared" si="15"/>
        <v>20日(水)</v>
      </c>
      <c r="D58" s="29"/>
      <c r="E58" s="27" t="str">
        <f t="shared" si="16"/>
        <v>20日(金)</v>
      </c>
      <c r="F58" s="29" t="s">
        <v>18</v>
      </c>
      <c r="G58" s="27" t="str">
        <f t="shared" si="17"/>
        <v>20日(月)</v>
      </c>
      <c r="H58" s="29"/>
      <c r="I58" s="27" t="str">
        <f t="shared" si="18"/>
        <v>20日(木)</v>
      </c>
      <c r="J58" s="29" t="s">
        <v>15</v>
      </c>
      <c r="K58" s="33" t="str">
        <f t="shared" si="19"/>
        <v>20日(木)</v>
      </c>
      <c r="L58" s="29"/>
    </row>
    <row r="59" spans="1:12" ht="16.5" customHeight="1">
      <c r="A59" s="27" t="str">
        <f t="shared" si="14"/>
        <v>21日(月)</v>
      </c>
      <c r="B59" s="29"/>
      <c r="C59" s="27" t="str">
        <f t="shared" si="15"/>
        <v>21日(木)</v>
      </c>
      <c r="D59" s="29" t="s">
        <v>15</v>
      </c>
      <c r="E59" s="27" t="str">
        <f t="shared" si="16"/>
        <v>21日(土)</v>
      </c>
      <c r="F59" s="29" t="s">
        <v>13</v>
      </c>
      <c r="G59" s="27" t="str">
        <f t="shared" si="17"/>
        <v>21日(火)</v>
      </c>
      <c r="H59" s="29" t="s">
        <v>13</v>
      </c>
      <c r="I59" s="27" t="str">
        <f t="shared" si="18"/>
        <v>21日(金)</v>
      </c>
      <c r="J59" s="29" t="s">
        <v>18</v>
      </c>
      <c r="K59" s="27" t="str">
        <f t="shared" si="19"/>
        <v>21日(金)</v>
      </c>
      <c r="L59" s="29" t="s">
        <v>18</v>
      </c>
    </row>
    <row r="60" spans="1:12" ht="16.5" customHeight="1">
      <c r="A60" s="27" t="str">
        <f t="shared" si="14"/>
        <v>22日(火)</v>
      </c>
      <c r="B60" s="29" t="s">
        <v>13</v>
      </c>
      <c r="C60" s="27" t="str">
        <f t="shared" si="15"/>
        <v>22日(金)</v>
      </c>
      <c r="D60" s="29" t="s">
        <v>18</v>
      </c>
      <c r="E60" s="27" t="str">
        <f t="shared" si="16"/>
        <v>22日(日)</v>
      </c>
      <c r="F60" s="29"/>
      <c r="G60" s="27" t="str">
        <f t="shared" si="17"/>
        <v>22日(水)</v>
      </c>
      <c r="H60" s="29"/>
      <c r="I60" s="27" t="str">
        <f t="shared" si="18"/>
        <v>22日(土)</v>
      </c>
      <c r="J60" s="29" t="s">
        <v>13</v>
      </c>
      <c r="K60" s="27" t="str">
        <f t="shared" si="19"/>
        <v>22日(土)</v>
      </c>
      <c r="L60" s="29" t="s">
        <v>13</v>
      </c>
    </row>
    <row r="61" spans="1:12" ht="16.5" customHeight="1">
      <c r="A61" s="27" t="str">
        <f t="shared" si="14"/>
        <v>23日(水)</v>
      </c>
      <c r="B61" s="29" t="s">
        <v>16</v>
      </c>
      <c r="C61" s="33" t="str">
        <f t="shared" si="15"/>
        <v>23日(土)</v>
      </c>
      <c r="D61" s="29" t="s">
        <v>13</v>
      </c>
      <c r="E61" s="27" t="str">
        <f t="shared" si="16"/>
        <v>23日(月)</v>
      </c>
      <c r="F61" s="29"/>
      <c r="G61" s="27" t="str">
        <f t="shared" si="17"/>
        <v>23日(木)</v>
      </c>
      <c r="H61" s="29" t="s">
        <v>15</v>
      </c>
      <c r="I61" s="27" t="str">
        <f t="shared" si="18"/>
        <v>23日(日)</v>
      </c>
      <c r="J61" s="29"/>
      <c r="K61" s="27" t="str">
        <f t="shared" si="19"/>
        <v>23日(日)</v>
      </c>
      <c r="L61" s="29"/>
    </row>
    <row r="62" spans="1:12" ht="16.5" customHeight="1">
      <c r="A62" s="27" t="str">
        <f t="shared" si="14"/>
        <v>24日(木)</v>
      </c>
      <c r="B62" s="29" t="s">
        <v>2</v>
      </c>
      <c r="C62" s="27" t="str">
        <f t="shared" si="15"/>
        <v>24日(日)</v>
      </c>
      <c r="D62" s="29"/>
      <c r="E62" s="27" t="str">
        <f t="shared" si="16"/>
        <v>24日(火)</v>
      </c>
      <c r="F62" s="29" t="s">
        <v>13</v>
      </c>
      <c r="G62" s="27" t="str">
        <f t="shared" si="17"/>
        <v>24日(金)</v>
      </c>
      <c r="H62" s="29" t="s">
        <v>18</v>
      </c>
      <c r="I62" s="33" t="str">
        <f t="shared" si="18"/>
        <v>24日(月)</v>
      </c>
      <c r="J62" s="29"/>
      <c r="K62" s="27" t="str">
        <f t="shared" si="19"/>
        <v>24日(月)</v>
      </c>
      <c r="L62" s="29"/>
    </row>
    <row r="63" spans="1:12" ht="16.5" customHeight="1">
      <c r="A63" s="27" t="str">
        <f t="shared" si="14"/>
        <v>25日(金)</v>
      </c>
      <c r="B63" s="29" t="s">
        <v>19</v>
      </c>
      <c r="C63" s="27" t="str">
        <f t="shared" si="15"/>
        <v>25日(月)</v>
      </c>
      <c r="D63" s="29" t="s">
        <v>1</v>
      </c>
      <c r="E63" s="27" t="str">
        <f t="shared" si="16"/>
        <v>25日(水)</v>
      </c>
      <c r="F63" s="29" t="s">
        <v>1</v>
      </c>
      <c r="G63" s="27" t="str">
        <f t="shared" si="17"/>
        <v>25日(土)</v>
      </c>
      <c r="H63" s="29" t="s">
        <v>13</v>
      </c>
      <c r="I63" s="27" t="str">
        <f t="shared" si="18"/>
        <v>25日(火)</v>
      </c>
      <c r="J63" s="29" t="s">
        <v>13</v>
      </c>
      <c r="K63" s="27" t="str">
        <f t="shared" si="19"/>
        <v>25日(火)</v>
      </c>
      <c r="L63" s="29" t="s">
        <v>13</v>
      </c>
    </row>
    <row r="64" spans="1:12" ht="16.5" customHeight="1">
      <c r="A64" s="27" t="str">
        <f t="shared" si="14"/>
        <v>26日(土)</v>
      </c>
      <c r="B64" s="29" t="s">
        <v>13</v>
      </c>
      <c r="C64" s="27" t="str">
        <f t="shared" si="15"/>
        <v>26日(火)</v>
      </c>
      <c r="D64" s="29" t="s">
        <v>13</v>
      </c>
      <c r="E64" s="27" t="str">
        <f t="shared" si="16"/>
        <v>26日(木)</v>
      </c>
      <c r="F64" s="29"/>
      <c r="G64" s="27" t="str">
        <f t="shared" si="17"/>
        <v>26日(日)</v>
      </c>
      <c r="H64" s="29"/>
      <c r="I64" s="27" t="str">
        <f t="shared" si="18"/>
        <v>26日(水)</v>
      </c>
      <c r="J64" s="29" t="s">
        <v>1</v>
      </c>
      <c r="K64" s="27" t="str">
        <f t="shared" si="19"/>
        <v>26日(水)</v>
      </c>
      <c r="L64" s="29"/>
    </row>
    <row r="65" spans="1:12" ht="16.5" customHeight="1">
      <c r="A65" s="27" t="str">
        <f t="shared" si="14"/>
        <v>27日(日)</v>
      </c>
      <c r="B65" s="29"/>
      <c r="C65" s="27" t="str">
        <f t="shared" si="15"/>
        <v>27日(水)</v>
      </c>
      <c r="D65" s="29"/>
      <c r="E65" s="27" t="str">
        <f t="shared" si="16"/>
        <v>27日(金)</v>
      </c>
      <c r="F65" s="29" t="s">
        <v>19</v>
      </c>
      <c r="G65" s="27" t="str">
        <f t="shared" si="17"/>
        <v>27日(月)</v>
      </c>
      <c r="H65" s="29" t="s">
        <v>1</v>
      </c>
      <c r="I65" s="27" t="str">
        <f t="shared" si="18"/>
        <v>27日(木)</v>
      </c>
      <c r="J65" s="29"/>
      <c r="K65" s="27" t="str">
        <f t="shared" si="19"/>
        <v>27日(木)</v>
      </c>
      <c r="L65" s="29" t="s">
        <v>15</v>
      </c>
    </row>
    <row r="66" spans="1:12" ht="16.5" customHeight="1" thickBot="1">
      <c r="A66" s="27" t="str">
        <f t="shared" si="14"/>
        <v>28日(月)</v>
      </c>
      <c r="B66" s="29" t="s">
        <v>1</v>
      </c>
      <c r="C66" s="27" t="str">
        <f t="shared" si="15"/>
        <v>28日(木)</v>
      </c>
      <c r="D66" s="29" t="s">
        <v>22</v>
      </c>
      <c r="E66" s="27" t="str">
        <f t="shared" si="16"/>
        <v>28日(土)</v>
      </c>
      <c r="F66" s="29" t="s">
        <v>13</v>
      </c>
      <c r="G66" s="27" t="str">
        <f t="shared" si="17"/>
        <v>28日(火)</v>
      </c>
      <c r="H66" s="29" t="s">
        <v>13</v>
      </c>
      <c r="I66" s="36" t="str">
        <f t="shared" si="18"/>
        <v>28日(金)</v>
      </c>
      <c r="J66" s="37" t="s">
        <v>19</v>
      </c>
      <c r="K66" s="27" t="str">
        <f t="shared" si="19"/>
        <v>28日(金)</v>
      </c>
      <c r="L66" s="29" t="s">
        <v>19</v>
      </c>
    </row>
    <row r="67" spans="1:12" ht="16.5" customHeight="1">
      <c r="A67" s="27" t="str">
        <f t="shared" si="14"/>
        <v>29日(火)</v>
      </c>
      <c r="B67" s="29" t="s">
        <v>13</v>
      </c>
      <c r="C67" s="27" t="str">
        <f t="shared" si="15"/>
        <v>29日(金)</v>
      </c>
      <c r="D67" s="29" t="s">
        <v>19</v>
      </c>
      <c r="E67" s="27" t="str">
        <f t="shared" si="16"/>
        <v>29日(日)</v>
      </c>
      <c r="F67" s="29"/>
      <c r="G67" s="27" t="str">
        <f t="shared" si="17"/>
        <v>29日(水)</v>
      </c>
      <c r="H67" s="29"/>
      <c r="I67" s="38"/>
      <c r="J67" s="39"/>
      <c r="K67" s="27" t="str">
        <f t="shared" si="19"/>
        <v>29日(土)</v>
      </c>
      <c r="L67" s="29" t="s">
        <v>13</v>
      </c>
    </row>
    <row r="68" spans="1:12" ht="16.5" customHeight="1" thickBot="1">
      <c r="A68" s="27" t="str">
        <f t="shared" si="14"/>
        <v>30日(水)</v>
      </c>
      <c r="B68" s="29"/>
      <c r="C68" s="28" t="str">
        <f t="shared" si="15"/>
        <v>30日(土)</v>
      </c>
      <c r="D68" s="29" t="s">
        <v>13</v>
      </c>
      <c r="E68" s="27" t="str">
        <f t="shared" si="16"/>
        <v>30日(月)</v>
      </c>
      <c r="F68" s="29"/>
      <c r="G68" s="27" t="str">
        <f t="shared" si="17"/>
        <v>30日(木)</v>
      </c>
      <c r="H68" s="29"/>
      <c r="I68" s="23"/>
      <c r="J68" s="26"/>
      <c r="K68" s="27" t="str">
        <f t="shared" si="19"/>
        <v>30日(日)</v>
      </c>
      <c r="L68" s="29"/>
    </row>
    <row r="69" spans="1:12" ht="16.5" customHeight="1" thickBot="1">
      <c r="A69" s="28" t="str">
        <f t="shared" si="14"/>
        <v>31日(木)</v>
      </c>
      <c r="B69" s="30"/>
      <c r="C69" s="23"/>
      <c r="D69" s="22"/>
      <c r="E69" s="28" t="str">
        <f t="shared" si="16"/>
        <v>31日(火)</v>
      </c>
      <c r="F69" s="29" t="s">
        <v>13</v>
      </c>
      <c r="G69" s="28" t="str">
        <f t="shared" si="17"/>
        <v>31日(金)</v>
      </c>
      <c r="H69" s="32" t="s">
        <v>19</v>
      </c>
      <c r="I69" s="23"/>
      <c r="J69" s="22"/>
      <c r="K69" s="28" t="str">
        <f t="shared" si="19"/>
        <v>31日(月)</v>
      </c>
      <c r="L69" s="32" t="s">
        <v>1</v>
      </c>
    </row>
  </sheetData>
  <phoneticPr fontId="1"/>
  <conditionalFormatting sqref="B4:B33">
    <cfRule type="cellIs" dxfId="4916" priority="87" operator="equal">
      <formula>"プラ製品"</formula>
    </cfRule>
    <cfRule type="cellIs" dxfId="4915" priority="105" operator="equal">
      <formula>"あきビン"</formula>
    </cfRule>
    <cfRule type="cellIs" dxfId="4914" priority="106" operator="equal">
      <formula>"段ボール・プラ容器"</formula>
    </cfRule>
    <cfRule type="cellIs" dxfId="4913" priority="107" operator="equal">
      <formula>"紙類"</formula>
    </cfRule>
    <cfRule type="cellIs" dxfId="4912" priority="108" operator="equal">
      <formula>"プラ容器"</formula>
    </cfRule>
    <cfRule type="cellIs" dxfId="4911" priority="109" operator="equal">
      <formula>"燃やせるごみ"</formula>
    </cfRule>
  </conditionalFormatting>
  <conditionalFormatting sqref="B4:B33">
    <cfRule type="cellIs" dxfId="4910" priority="99" operator="equal">
      <formula>"あきビン・廃食油"</formula>
    </cfRule>
    <cfRule type="cellIs" dxfId="4909" priority="100" operator="equal">
      <formula>"乾電池・蛍光管・埋立ごみ"</formula>
    </cfRule>
    <cfRule type="cellIs" dxfId="4908" priority="101" operator="equal">
      <formula>"粗大ごみ"</formula>
    </cfRule>
    <cfRule type="cellIs" dxfId="4907" priority="102" operator="equal">
      <formula>"ペットボトル"</formula>
    </cfRule>
    <cfRule type="cellIs" dxfId="4906" priority="103" operator="equal">
      <formula>"金属類・大型プラスチック"</formula>
    </cfRule>
    <cfRule type="cellIs" dxfId="4905" priority="104" operator="equal">
      <formula>"あき缶"</formula>
    </cfRule>
  </conditionalFormatting>
  <conditionalFormatting sqref="J68">
    <cfRule type="cellIs" dxfId="4904" priority="94" operator="equal">
      <formula>"あきビン"</formula>
    </cfRule>
    <cfRule type="cellIs" dxfId="4903" priority="95" operator="equal">
      <formula>"段ボ・プラ容器"</formula>
    </cfRule>
    <cfRule type="cellIs" dxfId="4902" priority="96" operator="equal">
      <formula>"古紙"</formula>
    </cfRule>
    <cfRule type="cellIs" dxfId="4901" priority="97" operator="equal">
      <formula>"プラ容器のみ"</formula>
    </cfRule>
    <cfRule type="cellIs" dxfId="4900" priority="98" operator="equal">
      <formula>"燃えるごみ"</formula>
    </cfRule>
  </conditionalFormatting>
  <conditionalFormatting sqref="J68">
    <cfRule type="cellIs" dxfId="4899" priority="88" operator="equal">
      <formula>"ビン・廃食油"</formula>
    </cfRule>
    <cfRule type="cellIs" dxfId="4898" priority="89" operator="equal">
      <formula>"電池・蛍光・埋立"</formula>
    </cfRule>
    <cfRule type="cellIs" dxfId="4897" priority="90" operator="equal">
      <formula>"粗大ごみ"</formula>
    </cfRule>
    <cfRule type="cellIs" dxfId="4896" priority="91" operator="equal">
      <formula>"ペットボトル"</formula>
    </cfRule>
    <cfRule type="cellIs" dxfId="4895" priority="92" operator="equal">
      <formula>"金属・大型プラ"</formula>
    </cfRule>
    <cfRule type="cellIs" dxfId="4894" priority="93" operator="equal">
      <formula>"あき缶"</formula>
    </cfRule>
  </conditionalFormatting>
  <conditionalFormatting sqref="D4:D34">
    <cfRule type="cellIs" dxfId="4893" priority="75" operator="equal">
      <formula>"プラ製品"</formula>
    </cfRule>
    <cfRule type="cellIs" dxfId="4892" priority="82" operator="equal">
      <formula>"あきビン"</formula>
    </cfRule>
    <cfRule type="cellIs" dxfId="4891" priority="83" operator="equal">
      <formula>"段ボール・プラ容器"</formula>
    </cfRule>
    <cfRule type="cellIs" dxfId="4890" priority="84" operator="equal">
      <formula>"紙類"</formula>
    </cfRule>
    <cfRule type="cellIs" dxfId="4889" priority="85" operator="equal">
      <formula>"プラ容器"</formula>
    </cfRule>
    <cfRule type="cellIs" dxfId="4888" priority="86" operator="equal">
      <formula>"燃やせるごみ"</formula>
    </cfRule>
  </conditionalFormatting>
  <conditionalFormatting sqref="D4:D34">
    <cfRule type="cellIs" dxfId="4887" priority="76" operator="equal">
      <formula>"あきビン・廃食油"</formula>
    </cfRule>
    <cfRule type="cellIs" dxfId="4886" priority="77" operator="equal">
      <formula>"乾電池・蛍光管・埋立ごみ"</formula>
    </cfRule>
    <cfRule type="cellIs" dxfId="4885" priority="78" operator="equal">
      <formula>"粗大ごみ"</formula>
    </cfRule>
    <cfRule type="cellIs" dxfId="4884" priority="79" operator="equal">
      <formula>"ペットボトル"</formula>
    </cfRule>
    <cfRule type="cellIs" dxfId="4883" priority="80" operator="equal">
      <formula>"金属類・大型プラスチック"</formula>
    </cfRule>
    <cfRule type="cellIs" dxfId="4882" priority="81" operator="equal">
      <formula>"あき缶"</formula>
    </cfRule>
  </conditionalFormatting>
  <conditionalFormatting sqref="F4:F33">
    <cfRule type="cellIs" dxfId="4881" priority="63" operator="equal">
      <formula>"プラ製品"</formula>
    </cfRule>
    <cfRule type="cellIs" dxfId="4880" priority="70" operator="equal">
      <formula>"あきビン"</formula>
    </cfRule>
    <cfRule type="cellIs" dxfId="4879" priority="71" operator="equal">
      <formula>"段ボール・プラ容器"</formula>
    </cfRule>
    <cfRule type="cellIs" dxfId="4878" priority="72" operator="equal">
      <formula>"紙類"</formula>
    </cfRule>
    <cfRule type="cellIs" dxfId="4877" priority="73" operator="equal">
      <formula>"プラ容器"</formula>
    </cfRule>
    <cfRule type="cellIs" dxfId="4876" priority="74" operator="equal">
      <formula>"燃やせるごみ"</formula>
    </cfRule>
  </conditionalFormatting>
  <conditionalFormatting sqref="F4:F33">
    <cfRule type="cellIs" dxfId="4875" priority="64" operator="equal">
      <formula>"あきビン・廃食油"</formula>
    </cfRule>
    <cfRule type="cellIs" dxfId="4874" priority="65" operator="equal">
      <formula>"乾電池・蛍光管・埋立ごみ"</formula>
    </cfRule>
    <cfRule type="cellIs" dxfId="4873" priority="66" operator="equal">
      <formula>"粗大ごみ"</formula>
    </cfRule>
    <cfRule type="cellIs" dxfId="4872" priority="67" operator="equal">
      <formula>"ペットボトル"</formula>
    </cfRule>
    <cfRule type="cellIs" dxfId="4871" priority="68" operator="equal">
      <formula>"金属類・大型プラスチック"</formula>
    </cfRule>
    <cfRule type="cellIs" dxfId="4870" priority="69" operator="equal">
      <formula>"あき缶"</formula>
    </cfRule>
  </conditionalFormatting>
  <conditionalFormatting sqref="H4:H34">
    <cfRule type="cellIs" dxfId="4869" priority="51" operator="equal">
      <formula>"プラ製品"</formula>
    </cfRule>
    <cfRule type="cellIs" dxfId="4868" priority="58" operator="equal">
      <formula>"あきビン"</formula>
    </cfRule>
    <cfRule type="cellIs" dxfId="4867" priority="59" operator="equal">
      <formula>"段ボール・プラ容器"</formula>
    </cfRule>
    <cfRule type="cellIs" dxfId="4866" priority="60" operator="equal">
      <formula>"紙類"</formula>
    </cfRule>
    <cfRule type="cellIs" dxfId="4865" priority="61" operator="equal">
      <formula>"プラ容器"</formula>
    </cfRule>
    <cfRule type="cellIs" dxfId="4864" priority="62" operator="equal">
      <formula>"燃やせるごみ"</formula>
    </cfRule>
  </conditionalFormatting>
  <conditionalFormatting sqref="H4:H34">
    <cfRule type="cellIs" dxfId="4863" priority="52" operator="equal">
      <formula>"あきビン・廃食油"</formula>
    </cfRule>
    <cfRule type="cellIs" dxfId="4862" priority="53" operator="equal">
      <formula>"乾電池・蛍光管・埋立ごみ"</formula>
    </cfRule>
    <cfRule type="cellIs" dxfId="4861" priority="54" operator="equal">
      <formula>"粗大ごみ"</formula>
    </cfRule>
    <cfRule type="cellIs" dxfId="4860" priority="55" operator="equal">
      <formula>"ペットボトル"</formula>
    </cfRule>
    <cfRule type="cellIs" dxfId="4859" priority="56" operator="equal">
      <formula>"金属類・大型プラスチック"</formula>
    </cfRule>
    <cfRule type="cellIs" dxfId="4858" priority="57" operator="equal">
      <formula>"あき缶"</formula>
    </cfRule>
  </conditionalFormatting>
  <conditionalFormatting sqref="J4:J34">
    <cfRule type="cellIs" dxfId="4857" priority="39" operator="equal">
      <formula>"プラ製品"</formula>
    </cfRule>
    <cfRule type="cellIs" dxfId="4856" priority="46" operator="equal">
      <formula>"あきビン"</formula>
    </cfRule>
    <cfRule type="cellIs" dxfId="4855" priority="47" operator="equal">
      <formula>"段ボール・プラ容器"</formula>
    </cfRule>
    <cfRule type="cellIs" dxfId="4854" priority="48" operator="equal">
      <formula>"紙類"</formula>
    </cfRule>
    <cfRule type="cellIs" dxfId="4853" priority="49" operator="equal">
      <formula>"プラ容器"</formula>
    </cfRule>
    <cfRule type="cellIs" dxfId="4852" priority="50" operator="equal">
      <formula>"燃やせるごみ"</formula>
    </cfRule>
  </conditionalFormatting>
  <conditionalFormatting sqref="J4:J34">
    <cfRule type="cellIs" dxfId="4851" priority="40" operator="equal">
      <formula>"あきビン・廃食油"</formula>
    </cfRule>
    <cfRule type="cellIs" dxfId="4850" priority="41" operator="equal">
      <formula>"乾電池・蛍光管・埋立ごみ"</formula>
    </cfRule>
    <cfRule type="cellIs" dxfId="4849" priority="42" operator="equal">
      <formula>"粗大ごみ"</formula>
    </cfRule>
    <cfRule type="cellIs" dxfId="4848" priority="43" operator="equal">
      <formula>"ペットボトル"</formula>
    </cfRule>
    <cfRule type="cellIs" dxfId="4847" priority="44" operator="equal">
      <formula>"金属類・大型プラスチック"</formula>
    </cfRule>
    <cfRule type="cellIs" dxfId="4846" priority="45" operator="equal">
      <formula>"あき缶"</formula>
    </cfRule>
  </conditionalFormatting>
  <conditionalFormatting sqref="L4:L33">
    <cfRule type="cellIs" dxfId="4845" priority="27" operator="equal">
      <formula>"プラ製品"</formula>
    </cfRule>
    <cfRule type="cellIs" dxfId="4844" priority="34" operator="equal">
      <formula>"あきビン"</formula>
    </cfRule>
    <cfRule type="cellIs" dxfId="4843" priority="35" operator="equal">
      <formula>"段ボール・プラ容器"</formula>
    </cfRule>
    <cfRule type="cellIs" dxfId="4842" priority="36" operator="equal">
      <formula>"紙類"</formula>
    </cfRule>
    <cfRule type="cellIs" dxfId="4841" priority="37" operator="equal">
      <formula>"プラ容器"</formula>
    </cfRule>
    <cfRule type="cellIs" dxfId="4840" priority="38" operator="equal">
      <formula>"燃やせるごみ"</formula>
    </cfRule>
  </conditionalFormatting>
  <conditionalFormatting sqref="L4:L33">
    <cfRule type="cellIs" dxfId="4839" priority="28" operator="equal">
      <formula>"あきビン・廃食油"</formula>
    </cfRule>
    <cfRule type="cellIs" dxfId="4838" priority="29" operator="equal">
      <formula>"乾電池・蛍光管・埋立ごみ"</formula>
    </cfRule>
    <cfRule type="cellIs" dxfId="4837" priority="30" operator="equal">
      <formula>"粗大ごみ"</formula>
    </cfRule>
    <cfRule type="cellIs" dxfId="4836" priority="31" operator="equal">
      <formula>"ペットボトル"</formula>
    </cfRule>
    <cfRule type="cellIs" dxfId="4835" priority="32" operator="equal">
      <formula>"金属類・大型プラスチック"</formula>
    </cfRule>
    <cfRule type="cellIs" dxfId="4834" priority="33" operator="equal">
      <formula>"あき缶"</formula>
    </cfRule>
  </conditionalFormatting>
  <conditionalFormatting sqref="B39:B69">
    <cfRule type="cellIs" dxfId="4833" priority="13" operator="equal">
      <formula>"プラ製品"</formula>
    </cfRule>
    <cfRule type="cellIs" dxfId="4832" priority="20" operator="equal">
      <formula>"あきビン"</formula>
    </cfRule>
    <cfRule type="cellIs" dxfId="4831" priority="21" operator="equal">
      <formula>"段ボール・プラ容器"</formula>
    </cfRule>
    <cfRule type="cellIs" dxfId="4830" priority="22" operator="equal">
      <formula>"紙類"</formula>
    </cfRule>
    <cfRule type="cellIs" dxfId="4829" priority="23" operator="equal">
      <formula>"プラ容器"</formula>
    </cfRule>
    <cfRule type="cellIs" dxfId="4828" priority="24" operator="equal">
      <formula>"燃やせるごみ"</formula>
    </cfRule>
  </conditionalFormatting>
  <conditionalFormatting sqref="B39:B69">
    <cfRule type="cellIs" dxfId="4827" priority="14" operator="equal">
      <formula>"あきビン・廃食油"</formula>
    </cfRule>
    <cfRule type="cellIs" dxfId="4826" priority="15" operator="equal">
      <formula>"乾電池・蛍光管・埋立ごみ"</formula>
    </cfRule>
    <cfRule type="cellIs" dxfId="4825" priority="16" operator="equal">
      <formula>"粗大ごみ"</formula>
    </cfRule>
    <cfRule type="cellIs" dxfId="4824" priority="17" operator="equal">
      <formula>"ペットボトル"</formula>
    </cfRule>
    <cfRule type="cellIs" dxfId="4823" priority="18" operator="equal">
      <formula>"金属類・大型プラスチック"</formula>
    </cfRule>
    <cfRule type="cellIs" dxfId="4822" priority="19" operator="equal">
      <formula>"あき缶"</formula>
    </cfRule>
  </conditionalFormatting>
  <conditionalFormatting sqref="L39:L69 J39:J67 H39:H69 F39:F69 D39:D68">
    <cfRule type="cellIs" dxfId="4821" priority="1" operator="equal">
      <formula>"プラ製品"</formula>
    </cfRule>
    <cfRule type="cellIs" dxfId="4820" priority="8" operator="equal">
      <formula>"あきビン"</formula>
    </cfRule>
    <cfRule type="cellIs" dxfId="4819" priority="9" operator="equal">
      <formula>"段ボール・プラ容器"</formula>
    </cfRule>
    <cfRule type="cellIs" dxfId="4818" priority="10" operator="equal">
      <formula>"紙類"</formula>
    </cfRule>
    <cfRule type="cellIs" dxfId="4817" priority="11" operator="equal">
      <formula>"プラ容器"</formula>
    </cfRule>
    <cfRule type="cellIs" dxfId="4816" priority="12" operator="equal">
      <formula>"燃やせるごみ"</formula>
    </cfRule>
  </conditionalFormatting>
  <conditionalFormatting sqref="L39:L69 J39:J67 H39:H69 F39:F69 D39:D68">
    <cfRule type="cellIs" dxfId="4815" priority="2" operator="equal">
      <formula>"あきビン・廃食油"</formula>
    </cfRule>
    <cfRule type="cellIs" dxfId="4814" priority="3" operator="equal">
      <formula>"乾電池・蛍光管・埋立ごみ"</formula>
    </cfRule>
    <cfRule type="cellIs" dxfId="4813" priority="4" operator="equal">
      <formula>"粗大ごみ"</formula>
    </cfRule>
    <cfRule type="cellIs" dxfId="4812" priority="5" operator="equal">
      <formula>"ペットボトル"</formula>
    </cfRule>
    <cfRule type="cellIs" dxfId="4811" priority="6" operator="equal">
      <formula>"金属類・大型プラスチック"</formula>
    </cfRule>
    <cfRule type="cellIs" dxfId="4810" priority="7" operator="equal">
      <formula>"あき缶"</formula>
    </cfRule>
  </conditionalFormatting>
  <pageMargins left="0.7" right="0.7" top="0.75" bottom="0.75" header="0.3" footer="0.3"/>
  <pageSetup paperSize="8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4CAB961C-C4B7-40CB-8DD5-B6A5FE1D9DBB}">
            <xm:f>NOT(ISERROR(SEARCH("(日)",I4)))</xm:f>
            <xm:f>"(日)"</xm:f>
            <x14:dxf>
              <font>
                <color rgb="FFFF0000"/>
              </font>
            </x14:dxf>
          </x14:cfRule>
          <xm:sqref>I4:I34</xm:sqref>
        </x14:conditionalFormatting>
        <x14:conditionalFormatting xmlns:xm="http://schemas.microsoft.com/office/excel/2006/main">
          <x14:cfRule type="containsText" priority="25" operator="containsText" id="{184B927F-F31B-4BA9-80A7-C5F96F553441}">
            <xm:f>NOT(ISERROR(SEARCH("(日)",A4)))</xm:f>
            <xm:f>"(日)"</xm:f>
            <x14:dxf>
              <font>
                <color rgb="FFFF0000"/>
              </font>
            </x14:dxf>
          </x14:cfRule>
          <xm:sqref>A4:A33 C4:C34 E4:E33 G4:G34 K4:K33 K39:K69 I39:I67 G39:G69 A39:A69 E39:E69 C39:C68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9"/>
  <sheetViews>
    <sheetView zoomScaleNormal="100" workbookViewId="0">
      <pane ySplit="3" topLeftCell="A4" activePane="bottomLeft" state="frozen"/>
      <selection pane="bottomLeft" activeCell="F2" sqref="F2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6328125" customWidth="1"/>
    <col min="8" max="8" width="20.6328125" customWidth="1"/>
    <col min="9" max="9" width="8.6328125" customWidth="1"/>
    <col min="10" max="10" width="20.6328125" customWidth="1"/>
    <col min="11" max="11" width="8.6328125" customWidth="1"/>
    <col min="12" max="12" width="20.6328125" customWidth="1"/>
    <col min="13" max="13" width="8.6328125" customWidth="1"/>
    <col min="14" max="14" width="19.1796875" customWidth="1"/>
    <col min="15" max="15" width="8.6328125" customWidth="1"/>
    <col min="16" max="16" width="19.1796875" customWidth="1"/>
    <col min="17" max="17" width="8.6328125" customWidth="1"/>
    <col min="18" max="18" width="19.1796875" customWidth="1"/>
    <col min="19" max="19" width="8.6328125" customWidth="1"/>
    <col min="20" max="20" width="19.1796875" customWidth="1"/>
    <col min="21" max="21" width="8.6328125" customWidth="1"/>
    <col min="22" max="22" width="19.1796875" customWidth="1"/>
    <col min="23" max="23" width="8.6328125" customWidth="1"/>
    <col min="24" max="24" width="19.1796875" customWidth="1"/>
  </cols>
  <sheetData>
    <row r="1" spans="1:12" ht="27.75" customHeight="1">
      <c r="A1" s="8">
        <f>新井No.1地区!A1</f>
        <v>45383</v>
      </c>
      <c r="B1" s="7" t="str">
        <f>TEXT(A1,"ggge年度ごみカレンダー")</f>
        <v>令和6年度ごみカレンダー</v>
      </c>
      <c r="C1" s="1"/>
      <c r="D1" s="1"/>
      <c r="E1" s="6" t="s">
        <v>9</v>
      </c>
    </row>
    <row r="2" spans="1:12" ht="16.5" customHeight="1" thickBot="1">
      <c r="A2">
        <f>YEAR(A1)</f>
        <v>2024</v>
      </c>
    </row>
    <row r="3" spans="1:12" s="5" customFormat="1" ht="16.5" customHeight="1">
      <c r="A3" s="25" t="s">
        <v>0</v>
      </c>
      <c r="B3" s="24">
        <f>DATE(YEAR($A$1),4,1)</f>
        <v>45383</v>
      </c>
      <c r="C3" s="25" t="str">
        <f>$A$3</f>
        <v>日付</v>
      </c>
      <c r="D3" s="24">
        <f>DATE(YEAR($B$3),MONTH(B3)+1,1)</f>
        <v>45413</v>
      </c>
      <c r="E3" s="25" t="str">
        <f>$A$3</f>
        <v>日付</v>
      </c>
      <c r="F3" s="24">
        <f>DATE(YEAR($B$3),MONTH(D3)+1,1)</f>
        <v>45444</v>
      </c>
      <c r="G3" s="25" t="str">
        <f t="shared" ref="G3" si="0">$A$3</f>
        <v>日付</v>
      </c>
      <c r="H3" s="24">
        <f t="shared" ref="H3" si="1">DATE(YEAR($B$3),MONTH(F3)+1,1)</f>
        <v>45474</v>
      </c>
      <c r="I3" s="25" t="str">
        <f t="shared" ref="I3" si="2">$A$3</f>
        <v>日付</v>
      </c>
      <c r="J3" s="24">
        <f t="shared" ref="J3" si="3">DATE(YEAR($B$3),MONTH(H3)+1,1)</f>
        <v>45505</v>
      </c>
      <c r="K3" s="25" t="str">
        <f t="shared" ref="K3" si="4">$A$3</f>
        <v>日付</v>
      </c>
      <c r="L3" s="24">
        <f t="shared" ref="L3" si="5">DATE(YEAR($B$3),MONTH(J3)+1,1)</f>
        <v>45536</v>
      </c>
    </row>
    <row r="4" spans="1:12" ht="16.5" customHeight="1">
      <c r="A4" s="34" t="str">
        <f>TEXT(B$3+ROW(A4)-4,"d日(aaa)")</f>
        <v>1日(月)</v>
      </c>
      <c r="B4" s="29" t="s">
        <v>1</v>
      </c>
      <c r="C4" s="34" t="str">
        <f>TEXT(D$3+ROW(C4)-4,"d日(aaa)")</f>
        <v>1日(水)</v>
      </c>
      <c r="D4" s="29" t="s">
        <v>14</v>
      </c>
      <c r="E4" s="34" t="str">
        <f>TEXT(F$3+ROW(E4)-4,"d日(aaa)")</f>
        <v>1日(土)</v>
      </c>
      <c r="F4" s="29"/>
      <c r="G4" s="34" t="str">
        <f>TEXT(H$3+ROW(G4)-4,"d日(aaa)")</f>
        <v>1日(月)</v>
      </c>
      <c r="H4" s="29" t="s">
        <v>1</v>
      </c>
      <c r="I4" s="27" t="str">
        <f>TEXT(J$3+ROW(I4)-4,"d日(aaa)")</f>
        <v>1日(木)</v>
      </c>
      <c r="J4" s="29" t="s">
        <v>19</v>
      </c>
      <c r="K4" s="27" t="str">
        <f>TEXT(L$3+ROW(K4)-4,"d日(aaa)")</f>
        <v>1日(日)</v>
      </c>
      <c r="L4" s="31"/>
    </row>
    <row r="5" spans="1:12" ht="16.5" customHeight="1">
      <c r="A5" s="34" t="str">
        <f t="shared" ref="A5:A33" si="6">TEXT(B$3+ROW(A5)-4,"d日(aaa)")</f>
        <v>2日(火)</v>
      </c>
      <c r="B5" s="29" t="s">
        <v>13</v>
      </c>
      <c r="C5" s="34" t="str">
        <f t="shared" ref="C5:C34" si="7">TEXT(D$3+ROW(C5)-4,"d日(aaa)")</f>
        <v>2日(木)</v>
      </c>
      <c r="D5" s="29" t="s">
        <v>19</v>
      </c>
      <c r="E5" s="34" t="str">
        <f t="shared" ref="E5:E33" si="8">TEXT(F$3+ROW(E5)-4,"d日(aaa)")</f>
        <v>2日(日)</v>
      </c>
      <c r="F5" s="29"/>
      <c r="G5" s="34" t="str">
        <f t="shared" ref="G5:G34" si="9">TEXT(H$3+ROW(G5)-4,"d日(aaa)")</f>
        <v>2日(火)</v>
      </c>
      <c r="H5" s="29" t="s">
        <v>13</v>
      </c>
      <c r="I5" s="27" t="str">
        <f t="shared" ref="I5:I34" si="10">TEXT(J$3+ROW(I5)-4,"d日(aaa)")</f>
        <v>2日(金)</v>
      </c>
      <c r="J5" s="29" t="s">
        <v>13</v>
      </c>
      <c r="K5" s="27" t="str">
        <f t="shared" ref="K5:K33" si="11">TEXT(L$3+ROW(K5)-4,"d日(aaa)")</f>
        <v>2日(月)</v>
      </c>
      <c r="L5" s="29" t="s">
        <v>1</v>
      </c>
    </row>
    <row r="6" spans="1:12" ht="16.5" customHeight="1">
      <c r="A6" s="34" t="str">
        <f t="shared" si="6"/>
        <v>3日(水)</v>
      </c>
      <c r="B6" s="29" t="s">
        <v>15</v>
      </c>
      <c r="C6" s="33" t="str">
        <f t="shared" si="7"/>
        <v>3日(金)</v>
      </c>
      <c r="D6" s="29" t="s">
        <v>13</v>
      </c>
      <c r="E6" s="34" t="str">
        <f t="shared" si="8"/>
        <v>3日(月)</v>
      </c>
      <c r="F6" s="29" t="s">
        <v>1</v>
      </c>
      <c r="G6" s="34" t="str">
        <f t="shared" si="9"/>
        <v>3日(水)</v>
      </c>
      <c r="H6" s="29" t="s">
        <v>15</v>
      </c>
      <c r="I6" s="34" t="str">
        <f t="shared" si="10"/>
        <v>3日(土)</v>
      </c>
      <c r="J6" s="29"/>
      <c r="K6" s="27" t="str">
        <f t="shared" si="11"/>
        <v>3日(火)</v>
      </c>
      <c r="L6" s="29" t="s">
        <v>13</v>
      </c>
    </row>
    <row r="7" spans="1:12" ht="16.5" customHeight="1">
      <c r="A7" s="34" t="str">
        <f t="shared" si="6"/>
        <v>4日(木)</v>
      </c>
      <c r="B7" s="29" t="s">
        <v>19</v>
      </c>
      <c r="C7" s="33" t="str">
        <f t="shared" si="7"/>
        <v>4日(土)</v>
      </c>
      <c r="D7" s="29"/>
      <c r="E7" s="34" t="str">
        <f t="shared" si="8"/>
        <v>4日(火)</v>
      </c>
      <c r="F7" s="29" t="s">
        <v>13</v>
      </c>
      <c r="G7" s="34" t="str">
        <f t="shared" si="9"/>
        <v>4日(木)</v>
      </c>
      <c r="H7" s="29" t="s">
        <v>19</v>
      </c>
      <c r="I7" s="27" t="str">
        <f t="shared" si="10"/>
        <v>4日(日)</v>
      </c>
      <c r="J7" s="29"/>
      <c r="K7" s="27" t="str">
        <f t="shared" si="11"/>
        <v>4日(水)</v>
      </c>
      <c r="L7" s="29" t="s">
        <v>15</v>
      </c>
    </row>
    <row r="8" spans="1:12" ht="16.5" customHeight="1">
      <c r="A8" s="34" t="str">
        <f t="shared" si="6"/>
        <v>5日(金)</v>
      </c>
      <c r="B8" s="29" t="s">
        <v>13</v>
      </c>
      <c r="C8" s="34" t="str">
        <f t="shared" si="7"/>
        <v>5日(日)</v>
      </c>
      <c r="D8" s="29"/>
      <c r="E8" s="34" t="str">
        <f t="shared" si="8"/>
        <v>5日(水)</v>
      </c>
      <c r="F8" s="29" t="s">
        <v>15</v>
      </c>
      <c r="G8" s="34" t="str">
        <f t="shared" si="9"/>
        <v>5日(金)</v>
      </c>
      <c r="H8" s="29" t="s">
        <v>13</v>
      </c>
      <c r="I8" s="27" t="str">
        <f t="shared" si="10"/>
        <v>5日(月)</v>
      </c>
      <c r="J8" s="29" t="s">
        <v>1</v>
      </c>
      <c r="K8" s="27" t="str">
        <f t="shared" si="11"/>
        <v>5日(木)</v>
      </c>
      <c r="L8" s="29" t="s">
        <v>19</v>
      </c>
    </row>
    <row r="9" spans="1:12" ht="16.5" customHeight="1">
      <c r="A9" s="34" t="str">
        <f t="shared" si="6"/>
        <v>6日(土)</v>
      </c>
      <c r="B9" s="29"/>
      <c r="C9" s="33" t="str">
        <f t="shared" si="7"/>
        <v>6日(月)</v>
      </c>
      <c r="D9" s="29"/>
      <c r="E9" s="34" t="str">
        <f t="shared" si="8"/>
        <v>6日(木)</v>
      </c>
      <c r="F9" s="29" t="s">
        <v>19</v>
      </c>
      <c r="G9" s="34" t="str">
        <f t="shared" si="9"/>
        <v>6日(土)</v>
      </c>
      <c r="H9" s="29"/>
      <c r="I9" s="27" t="str">
        <f t="shared" si="10"/>
        <v>6日(火)</v>
      </c>
      <c r="J9" s="29" t="s">
        <v>13</v>
      </c>
      <c r="K9" s="27" t="str">
        <f t="shared" si="11"/>
        <v>6日(金)</v>
      </c>
      <c r="L9" s="29" t="s">
        <v>13</v>
      </c>
    </row>
    <row r="10" spans="1:12" ht="16.5" customHeight="1">
      <c r="A10" s="34" t="str">
        <f t="shared" si="6"/>
        <v>7日(日)</v>
      </c>
      <c r="B10" s="29"/>
      <c r="C10" s="34" t="str">
        <f t="shared" si="7"/>
        <v>7日(火)</v>
      </c>
      <c r="D10" s="29" t="s">
        <v>13</v>
      </c>
      <c r="E10" s="34" t="str">
        <f t="shared" si="8"/>
        <v>7日(金)</v>
      </c>
      <c r="F10" s="29" t="s">
        <v>13</v>
      </c>
      <c r="G10" s="34" t="str">
        <f t="shared" si="9"/>
        <v>7日(日)</v>
      </c>
      <c r="H10" s="29"/>
      <c r="I10" s="27" t="str">
        <f t="shared" si="10"/>
        <v>7日(水)</v>
      </c>
      <c r="J10" s="29" t="s">
        <v>15</v>
      </c>
      <c r="K10" s="27" t="str">
        <f t="shared" si="11"/>
        <v>7日(土)</v>
      </c>
      <c r="L10" s="29"/>
    </row>
    <row r="11" spans="1:12" ht="16.5" customHeight="1">
      <c r="A11" s="34" t="str">
        <f t="shared" si="6"/>
        <v>8日(月)</v>
      </c>
      <c r="B11" s="29" t="s">
        <v>14</v>
      </c>
      <c r="C11" s="34" t="str">
        <f t="shared" si="7"/>
        <v>8日(水)</v>
      </c>
      <c r="D11" s="29" t="s">
        <v>15</v>
      </c>
      <c r="E11" s="34" t="str">
        <f t="shared" si="8"/>
        <v>8日(土)</v>
      </c>
      <c r="F11" s="29"/>
      <c r="G11" s="34" t="str">
        <f t="shared" si="9"/>
        <v>8日(月)</v>
      </c>
      <c r="H11" s="29" t="s">
        <v>14</v>
      </c>
      <c r="I11" s="27" t="str">
        <f t="shared" si="10"/>
        <v>8日(木)</v>
      </c>
      <c r="J11" s="29" t="s">
        <v>19</v>
      </c>
      <c r="K11" s="27" t="str">
        <f t="shared" si="11"/>
        <v>8日(日)</v>
      </c>
      <c r="L11" s="29"/>
    </row>
    <row r="12" spans="1:12" ht="16.5" customHeight="1">
      <c r="A12" s="34" t="str">
        <f t="shared" si="6"/>
        <v>9日(火)</v>
      </c>
      <c r="B12" s="29" t="s">
        <v>13</v>
      </c>
      <c r="C12" s="34" t="str">
        <f t="shared" si="7"/>
        <v>9日(木)</v>
      </c>
      <c r="D12" s="29" t="s">
        <v>19</v>
      </c>
      <c r="E12" s="34" t="str">
        <f t="shared" si="8"/>
        <v>9日(日)</v>
      </c>
      <c r="F12" s="29"/>
      <c r="G12" s="34" t="str">
        <f t="shared" si="9"/>
        <v>9日(火)</v>
      </c>
      <c r="H12" s="29" t="s">
        <v>13</v>
      </c>
      <c r="I12" s="27" t="str">
        <f t="shared" si="10"/>
        <v>9日(金)</v>
      </c>
      <c r="J12" s="29" t="s">
        <v>13</v>
      </c>
      <c r="K12" s="27" t="str">
        <f t="shared" si="11"/>
        <v>9日(月)</v>
      </c>
      <c r="L12" s="29" t="s">
        <v>3</v>
      </c>
    </row>
    <row r="13" spans="1:12" ht="16.5" customHeight="1">
      <c r="A13" s="34" t="str">
        <f t="shared" si="6"/>
        <v>10日(水)</v>
      </c>
      <c r="B13" s="29" t="s">
        <v>23</v>
      </c>
      <c r="C13" s="34" t="str">
        <f t="shared" si="7"/>
        <v>10日(金)</v>
      </c>
      <c r="D13" s="29" t="s">
        <v>13</v>
      </c>
      <c r="E13" s="34" t="str">
        <f t="shared" si="8"/>
        <v>10日(月)</v>
      </c>
      <c r="F13" s="29" t="s">
        <v>14</v>
      </c>
      <c r="G13" s="34" t="str">
        <f t="shared" si="9"/>
        <v>10日(水)</v>
      </c>
      <c r="H13" s="29"/>
      <c r="I13" s="27" t="str">
        <f t="shared" si="10"/>
        <v>10日(土)</v>
      </c>
      <c r="J13" s="29"/>
      <c r="K13" s="27" t="str">
        <f t="shared" si="11"/>
        <v>10日(火)</v>
      </c>
      <c r="L13" s="29" t="s">
        <v>13</v>
      </c>
    </row>
    <row r="14" spans="1:12" ht="16.5" customHeight="1">
      <c r="A14" s="34" t="str">
        <f t="shared" si="6"/>
        <v>11日(木)</v>
      </c>
      <c r="B14" s="29" t="s">
        <v>18</v>
      </c>
      <c r="C14" s="34" t="str">
        <f t="shared" si="7"/>
        <v>11日(土)</v>
      </c>
      <c r="D14" s="29"/>
      <c r="E14" s="34" t="str">
        <f t="shared" si="8"/>
        <v>11日(火)</v>
      </c>
      <c r="F14" s="29" t="s">
        <v>13</v>
      </c>
      <c r="G14" s="34" t="str">
        <f t="shared" si="9"/>
        <v>11日(木)</v>
      </c>
      <c r="H14" s="29" t="s">
        <v>18</v>
      </c>
      <c r="I14" s="27" t="str">
        <f t="shared" si="10"/>
        <v>11日(日)</v>
      </c>
      <c r="J14" s="29"/>
      <c r="K14" s="27" t="str">
        <f t="shared" si="11"/>
        <v>11日(水)</v>
      </c>
      <c r="L14" s="29" t="s">
        <v>20</v>
      </c>
    </row>
    <row r="15" spans="1:12" ht="16.5" customHeight="1">
      <c r="A15" s="34" t="str">
        <f t="shared" si="6"/>
        <v>12日(金)</v>
      </c>
      <c r="B15" s="29" t="s">
        <v>13</v>
      </c>
      <c r="C15" s="34" t="str">
        <f t="shared" si="7"/>
        <v>12日(日)</v>
      </c>
      <c r="D15" s="29"/>
      <c r="E15" s="34" t="str">
        <f t="shared" si="8"/>
        <v>12日(水)</v>
      </c>
      <c r="F15" s="29" t="s">
        <v>23</v>
      </c>
      <c r="G15" s="34" t="str">
        <f t="shared" si="9"/>
        <v>12日(金)</v>
      </c>
      <c r="H15" s="29" t="s">
        <v>13</v>
      </c>
      <c r="I15" s="33" t="str">
        <f t="shared" si="10"/>
        <v>12日(月)</v>
      </c>
      <c r="J15" s="29"/>
      <c r="K15" s="27" t="str">
        <f t="shared" si="11"/>
        <v>12日(木)</v>
      </c>
      <c r="L15" s="29" t="s">
        <v>18</v>
      </c>
    </row>
    <row r="16" spans="1:12" ht="16.5" customHeight="1">
      <c r="A16" s="34" t="str">
        <f t="shared" si="6"/>
        <v>13日(土)</v>
      </c>
      <c r="B16" s="29"/>
      <c r="C16" s="34" t="str">
        <f t="shared" si="7"/>
        <v>13日(月)</v>
      </c>
      <c r="D16" s="29" t="s">
        <v>1</v>
      </c>
      <c r="E16" s="34" t="str">
        <f t="shared" si="8"/>
        <v>13日(木)</v>
      </c>
      <c r="F16" s="29" t="s">
        <v>18</v>
      </c>
      <c r="G16" s="34" t="str">
        <f t="shared" si="9"/>
        <v>13日(土)</v>
      </c>
      <c r="H16" s="29"/>
      <c r="I16" s="27" t="str">
        <f t="shared" si="10"/>
        <v>13日(火)</v>
      </c>
      <c r="J16" s="29" t="s">
        <v>13</v>
      </c>
      <c r="K16" s="27" t="str">
        <f t="shared" si="11"/>
        <v>13日(金)</v>
      </c>
      <c r="L16" s="29" t="s">
        <v>13</v>
      </c>
    </row>
    <row r="17" spans="1:12" ht="16.5" customHeight="1">
      <c r="A17" s="34" t="str">
        <f t="shared" si="6"/>
        <v>14日(日)</v>
      </c>
      <c r="B17" s="29"/>
      <c r="C17" s="34" t="str">
        <f t="shared" si="7"/>
        <v>14日(火)</v>
      </c>
      <c r="D17" s="29" t="s">
        <v>13</v>
      </c>
      <c r="E17" s="34" t="str">
        <f t="shared" si="8"/>
        <v>14日(金)</v>
      </c>
      <c r="F17" s="29" t="s">
        <v>13</v>
      </c>
      <c r="G17" s="34" t="str">
        <f t="shared" si="9"/>
        <v>14日(日)</v>
      </c>
      <c r="H17" s="29"/>
      <c r="I17" s="27" t="str">
        <f t="shared" si="10"/>
        <v>14日(水)</v>
      </c>
      <c r="J17" s="29" t="s">
        <v>14</v>
      </c>
      <c r="K17" s="27" t="str">
        <f t="shared" si="11"/>
        <v>14日(土)</v>
      </c>
      <c r="L17" s="29"/>
    </row>
    <row r="18" spans="1:12" ht="16.5" customHeight="1">
      <c r="A18" s="34" t="str">
        <f t="shared" si="6"/>
        <v>15日(月)</v>
      </c>
      <c r="B18" s="29" t="s">
        <v>3</v>
      </c>
      <c r="C18" s="34" t="str">
        <f t="shared" si="7"/>
        <v>15日(水)</v>
      </c>
      <c r="D18" s="29" t="s">
        <v>20</v>
      </c>
      <c r="E18" s="34" t="str">
        <f t="shared" si="8"/>
        <v>15日(土)</v>
      </c>
      <c r="F18" s="29"/>
      <c r="G18" s="33" t="str">
        <f t="shared" si="9"/>
        <v>15日(月)</v>
      </c>
      <c r="H18" s="29"/>
      <c r="I18" s="27" t="str">
        <f t="shared" si="10"/>
        <v>15日(木)</v>
      </c>
      <c r="J18" s="29" t="s">
        <v>18</v>
      </c>
      <c r="K18" s="27" t="str">
        <f t="shared" si="11"/>
        <v>15日(日)</v>
      </c>
      <c r="L18" s="29"/>
    </row>
    <row r="19" spans="1:12" ht="16.5" customHeight="1">
      <c r="A19" s="34" t="str">
        <f t="shared" si="6"/>
        <v>16日(火)</v>
      </c>
      <c r="B19" s="29" t="s">
        <v>13</v>
      </c>
      <c r="C19" s="34" t="str">
        <f t="shared" si="7"/>
        <v>16日(木)</v>
      </c>
      <c r="D19" s="29" t="s">
        <v>18</v>
      </c>
      <c r="E19" s="34" t="str">
        <f t="shared" si="8"/>
        <v>16日(日)</v>
      </c>
      <c r="F19" s="29"/>
      <c r="G19" s="34" t="str">
        <f t="shared" si="9"/>
        <v>16日(火)</v>
      </c>
      <c r="H19" s="29" t="s">
        <v>13</v>
      </c>
      <c r="I19" s="27" t="str">
        <f t="shared" si="10"/>
        <v>16日(金)</v>
      </c>
      <c r="J19" s="29" t="s">
        <v>13</v>
      </c>
      <c r="K19" s="33" t="str">
        <f t="shared" si="11"/>
        <v>16日(月)</v>
      </c>
      <c r="L19" s="29"/>
    </row>
    <row r="20" spans="1:12" ht="16.5" customHeight="1">
      <c r="A20" s="34" t="str">
        <f t="shared" si="6"/>
        <v>17日(水)</v>
      </c>
      <c r="B20" s="29" t="s">
        <v>15</v>
      </c>
      <c r="C20" s="34" t="str">
        <f t="shared" si="7"/>
        <v>17日(金)</v>
      </c>
      <c r="D20" s="29" t="s">
        <v>13</v>
      </c>
      <c r="E20" s="34" t="str">
        <f t="shared" si="8"/>
        <v>17日(月)</v>
      </c>
      <c r="F20" s="29" t="s">
        <v>3</v>
      </c>
      <c r="G20" s="34" t="str">
        <f t="shared" si="9"/>
        <v>17日(水)</v>
      </c>
      <c r="H20" s="29" t="s">
        <v>15</v>
      </c>
      <c r="I20" s="27" t="str">
        <f t="shared" si="10"/>
        <v>17日(土)</v>
      </c>
      <c r="J20" s="29"/>
      <c r="K20" s="27" t="str">
        <f t="shared" si="11"/>
        <v>17日(火)</v>
      </c>
      <c r="L20" s="29" t="s">
        <v>13</v>
      </c>
    </row>
    <row r="21" spans="1:12" ht="16.5" customHeight="1">
      <c r="A21" s="34" t="str">
        <f t="shared" si="6"/>
        <v>18日(木)</v>
      </c>
      <c r="B21" s="29" t="s">
        <v>19</v>
      </c>
      <c r="C21" s="34" t="str">
        <f t="shared" si="7"/>
        <v>18日(土)</v>
      </c>
      <c r="D21" s="29"/>
      <c r="E21" s="34" t="str">
        <f t="shared" si="8"/>
        <v>18日(火)</v>
      </c>
      <c r="F21" s="29" t="s">
        <v>13</v>
      </c>
      <c r="G21" s="34" t="str">
        <f t="shared" si="9"/>
        <v>18日(木)</v>
      </c>
      <c r="H21" s="29" t="s">
        <v>19</v>
      </c>
      <c r="I21" s="27" t="str">
        <f t="shared" si="10"/>
        <v>18日(日)</v>
      </c>
      <c r="J21" s="29"/>
      <c r="K21" s="27" t="str">
        <f t="shared" si="11"/>
        <v>18日(水)</v>
      </c>
      <c r="L21" s="29" t="s">
        <v>15</v>
      </c>
    </row>
    <row r="22" spans="1:12" ht="16.5" customHeight="1">
      <c r="A22" s="34" t="str">
        <f t="shared" si="6"/>
        <v>19日(金)</v>
      </c>
      <c r="B22" s="29" t="s">
        <v>13</v>
      </c>
      <c r="C22" s="34" t="str">
        <f t="shared" si="7"/>
        <v>19日(日)</v>
      </c>
      <c r="D22" s="29"/>
      <c r="E22" s="34" t="str">
        <f t="shared" si="8"/>
        <v>19日(水)</v>
      </c>
      <c r="F22" s="29" t="s">
        <v>15</v>
      </c>
      <c r="G22" s="34" t="str">
        <f t="shared" si="9"/>
        <v>19日(金)</v>
      </c>
      <c r="H22" s="29" t="s">
        <v>13</v>
      </c>
      <c r="I22" s="27" t="str">
        <f t="shared" si="10"/>
        <v>19日(月)</v>
      </c>
      <c r="J22" s="29" t="s">
        <v>3</v>
      </c>
      <c r="K22" s="27" t="str">
        <f t="shared" si="11"/>
        <v>19日(木)</v>
      </c>
      <c r="L22" s="29" t="s">
        <v>19</v>
      </c>
    </row>
    <row r="23" spans="1:12" ht="16.5" customHeight="1">
      <c r="A23" s="34" t="str">
        <f t="shared" si="6"/>
        <v>20日(土)</v>
      </c>
      <c r="B23" s="29"/>
      <c r="C23" s="34" t="str">
        <f t="shared" si="7"/>
        <v>20日(月)</v>
      </c>
      <c r="D23" s="29" t="s">
        <v>3</v>
      </c>
      <c r="E23" s="34" t="str">
        <f t="shared" si="8"/>
        <v>20日(木)</v>
      </c>
      <c r="F23" s="29" t="s">
        <v>19</v>
      </c>
      <c r="G23" s="34" t="str">
        <f t="shared" si="9"/>
        <v>20日(土)</v>
      </c>
      <c r="H23" s="29"/>
      <c r="I23" s="27" t="str">
        <f t="shared" si="10"/>
        <v>20日(火)</v>
      </c>
      <c r="J23" s="29" t="s">
        <v>13</v>
      </c>
      <c r="K23" s="27" t="str">
        <f t="shared" si="11"/>
        <v>20日(金)</v>
      </c>
      <c r="L23" s="29" t="s">
        <v>13</v>
      </c>
    </row>
    <row r="24" spans="1:12" ht="16.5" customHeight="1">
      <c r="A24" s="34" t="str">
        <f t="shared" si="6"/>
        <v>21日(日)</v>
      </c>
      <c r="B24" s="29"/>
      <c r="C24" s="34" t="str">
        <f t="shared" si="7"/>
        <v>21日(火)</v>
      </c>
      <c r="D24" s="29" t="s">
        <v>13</v>
      </c>
      <c r="E24" s="34" t="str">
        <f t="shared" si="8"/>
        <v>21日(金)</v>
      </c>
      <c r="F24" s="29" t="s">
        <v>13</v>
      </c>
      <c r="G24" s="34" t="str">
        <f t="shared" si="9"/>
        <v>21日(日)</v>
      </c>
      <c r="H24" s="29"/>
      <c r="I24" s="27" t="str">
        <f t="shared" si="10"/>
        <v>21日(水)</v>
      </c>
      <c r="J24" s="29" t="s">
        <v>15</v>
      </c>
      <c r="K24" s="27" t="str">
        <f t="shared" si="11"/>
        <v>21日(土)</v>
      </c>
      <c r="L24" s="29"/>
    </row>
    <row r="25" spans="1:12" ht="16.5" customHeight="1">
      <c r="A25" s="34" t="str">
        <f t="shared" si="6"/>
        <v>22日(月)</v>
      </c>
      <c r="B25" s="29" t="s">
        <v>2</v>
      </c>
      <c r="C25" s="34" t="str">
        <f t="shared" si="7"/>
        <v>22日(水)</v>
      </c>
      <c r="D25" s="29" t="s">
        <v>15</v>
      </c>
      <c r="E25" s="34" t="str">
        <f t="shared" si="8"/>
        <v>22日(土)</v>
      </c>
      <c r="F25" s="29"/>
      <c r="G25" s="34" t="str">
        <f t="shared" si="9"/>
        <v>22日(月)</v>
      </c>
      <c r="H25" s="29" t="s">
        <v>3</v>
      </c>
      <c r="I25" s="27" t="str">
        <f t="shared" si="10"/>
        <v>22日(木)</v>
      </c>
      <c r="J25" s="29" t="s">
        <v>19</v>
      </c>
      <c r="K25" s="27" t="str">
        <f t="shared" si="11"/>
        <v>22日(日)</v>
      </c>
      <c r="L25" s="29"/>
    </row>
    <row r="26" spans="1:12" ht="16.5" customHeight="1">
      <c r="A26" s="34" t="str">
        <f t="shared" si="6"/>
        <v>23日(火)</v>
      </c>
      <c r="B26" s="29" t="s">
        <v>13</v>
      </c>
      <c r="C26" s="34" t="str">
        <f t="shared" si="7"/>
        <v>23日(木)</v>
      </c>
      <c r="D26" s="29" t="s">
        <v>19</v>
      </c>
      <c r="E26" s="34" t="str">
        <f t="shared" si="8"/>
        <v>23日(日)</v>
      </c>
      <c r="F26" s="29"/>
      <c r="G26" s="34" t="str">
        <f t="shared" si="9"/>
        <v>23日(火)</v>
      </c>
      <c r="H26" s="29" t="s">
        <v>13</v>
      </c>
      <c r="I26" s="27" t="str">
        <f t="shared" si="10"/>
        <v>23日(金)</v>
      </c>
      <c r="J26" s="29" t="s">
        <v>13</v>
      </c>
      <c r="K26" s="33" t="str">
        <f t="shared" si="11"/>
        <v>23日(月)</v>
      </c>
      <c r="L26" s="29"/>
    </row>
    <row r="27" spans="1:12" ht="16.5" customHeight="1">
      <c r="A27" s="34" t="str">
        <f t="shared" si="6"/>
        <v>24日(水)</v>
      </c>
      <c r="B27" s="29"/>
      <c r="C27" s="34" t="str">
        <f t="shared" si="7"/>
        <v>24日(金)</v>
      </c>
      <c r="D27" s="29" t="s">
        <v>13</v>
      </c>
      <c r="E27" s="34" t="str">
        <f t="shared" si="8"/>
        <v>24日(月)</v>
      </c>
      <c r="F27" s="29" t="s">
        <v>2</v>
      </c>
      <c r="G27" s="34" t="str">
        <f t="shared" si="9"/>
        <v>24日(水)</v>
      </c>
      <c r="H27" s="29" t="s">
        <v>20</v>
      </c>
      <c r="I27" s="27" t="str">
        <f t="shared" si="10"/>
        <v>24日(土)</v>
      </c>
      <c r="J27" s="29"/>
      <c r="K27" s="27" t="str">
        <f t="shared" si="11"/>
        <v>24日(火)</v>
      </c>
      <c r="L27" s="29" t="s">
        <v>13</v>
      </c>
    </row>
    <row r="28" spans="1:12" ht="16.5" customHeight="1">
      <c r="A28" s="34" t="str">
        <f t="shared" si="6"/>
        <v>25日(木)</v>
      </c>
      <c r="B28" s="29" t="s">
        <v>18</v>
      </c>
      <c r="C28" s="34" t="str">
        <f t="shared" si="7"/>
        <v>25日(土)</v>
      </c>
      <c r="D28" s="29"/>
      <c r="E28" s="34" t="str">
        <f t="shared" si="8"/>
        <v>25日(火)</v>
      </c>
      <c r="F28" s="29" t="s">
        <v>13</v>
      </c>
      <c r="G28" s="34" t="str">
        <f t="shared" si="9"/>
        <v>25日(木)</v>
      </c>
      <c r="H28" s="29" t="s">
        <v>18</v>
      </c>
      <c r="I28" s="27" t="str">
        <f t="shared" si="10"/>
        <v>25日(日)</v>
      </c>
      <c r="J28" s="29"/>
      <c r="K28" s="27" t="str">
        <f t="shared" si="11"/>
        <v>25日(水)</v>
      </c>
      <c r="L28" s="29" t="s">
        <v>14</v>
      </c>
    </row>
    <row r="29" spans="1:12" ht="16.5" customHeight="1">
      <c r="A29" s="34" t="str">
        <f t="shared" si="6"/>
        <v>26日(金)</v>
      </c>
      <c r="B29" s="29" t="s">
        <v>13</v>
      </c>
      <c r="C29" s="34" t="str">
        <f t="shared" si="7"/>
        <v>26日(日)</v>
      </c>
      <c r="D29" s="29"/>
      <c r="E29" s="34" t="str">
        <f t="shared" si="8"/>
        <v>26日(水)</v>
      </c>
      <c r="F29" s="29"/>
      <c r="G29" s="34" t="str">
        <f t="shared" si="9"/>
        <v>26日(金)</v>
      </c>
      <c r="H29" s="29" t="s">
        <v>13</v>
      </c>
      <c r="I29" s="27" t="str">
        <f t="shared" si="10"/>
        <v>26日(月)</v>
      </c>
      <c r="J29" s="29" t="s">
        <v>23</v>
      </c>
      <c r="K29" s="27" t="str">
        <f t="shared" si="11"/>
        <v>26日(木)</v>
      </c>
      <c r="L29" s="29" t="s">
        <v>18</v>
      </c>
    </row>
    <row r="30" spans="1:12" ht="16.5" customHeight="1">
      <c r="A30" s="34" t="str">
        <f t="shared" si="6"/>
        <v>27日(土)</v>
      </c>
      <c r="B30" s="29"/>
      <c r="C30" s="34" t="str">
        <f t="shared" si="7"/>
        <v>27日(月)</v>
      </c>
      <c r="D30" s="29" t="s">
        <v>2</v>
      </c>
      <c r="E30" s="34" t="str">
        <f t="shared" si="8"/>
        <v>27日(木)</v>
      </c>
      <c r="F30" s="29" t="s">
        <v>18</v>
      </c>
      <c r="G30" s="34" t="str">
        <f t="shared" si="9"/>
        <v>27日(土)</v>
      </c>
      <c r="H30" s="29"/>
      <c r="I30" s="27" t="str">
        <f t="shared" si="10"/>
        <v>27日(火)</v>
      </c>
      <c r="J30" s="29" t="s">
        <v>13</v>
      </c>
      <c r="K30" s="27" t="str">
        <f t="shared" si="11"/>
        <v>27日(金)</v>
      </c>
      <c r="L30" s="29" t="s">
        <v>13</v>
      </c>
    </row>
    <row r="31" spans="1:12" ht="16.5" customHeight="1">
      <c r="A31" s="34" t="str">
        <f t="shared" si="6"/>
        <v>28日(日)</v>
      </c>
      <c r="B31" s="29"/>
      <c r="C31" s="34" t="str">
        <f t="shared" si="7"/>
        <v>28日(火)</v>
      </c>
      <c r="D31" s="29" t="s">
        <v>13</v>
      </c>
      <c r="E31" s="34" t="str">
        <f t="shared" si="8"/>
        <v>28日(金)</v>
      </c>
      <c r="F31" s="29" t="s">
        <v>13</v>
      </c>
      <c r="G31" s="34" t="str">
        <f t="shared" si="9"/>
        <v>28日(日)</v>
      </c>
      <c r="H31" s="29"/>
      <c r="I31" s="27" t="str">
        <f t="shared" si="10"/>
        <v>28日(水)</v>
      </c>
      <c r="J31" s="29" t="s">
        <v>2</v>
      </c>
      <c r="K31" s="27" t="str">
        <f t="shared" si="11"/>
        <v>28日(土)</v>
      </c>
      <c r="L31" s="29"/>
    </row>
    <row r="32" spans="1:12" ht="16.5" customHeight="1">
      <c r="A32" s="33" t="str">
        <f t="shared" si="6"/>
        <v>29日(月)</v>
      </c>
      <c r="B32" s="29"/>
      <c r="C32" s="34" t="str">
        <f t="shared" si="7"/>
        <v>29日(水)</v>
      </c>
      <c r="D32" s="29" t="s">
        <v>16</v>
      </c>
      <c r="E32" s="34" t="str">
        <f t="shared" si="8"/>
        <v>29日(土)</v>
      </c>
      <c r="F32" s="29"/>
      <c r="G32" s="34" t="str">
        <f t="shared" si="9"/>
        <v>29日(月)</v>
      </c>
      <c r="H32" s="29" t="s">
        <v>24</v>
      </c>
      <c r="I32" s="27" t="str">
        <f t="shared" si="10"/>
        <v>29日(木)</v>
      </c>
      <c r="J32" s="29" t="s">
        <v>18</v>
      </c>
      <c r="K32" s="27" t="str">
        <f t="shared" si="11"/>
        <v>29日(日)</v>
      </c>
      <c r="L32" s="29"/>
    </row>
    <row r="33" spans="1:12" ht="16.5" customHeight="1" thickBot="1">
      <c r="A33" s="35" t="str">
        <f t="shared" si="6"/>
        <v>30日(火)</v>
      </c>
      <c r="B33" s="30" t="s">
        <v>13</v>
      </c>
      <c r="C33" s="34" t="str">
        <f t="shared" si="7"/>
        <v>30日(木)</v>
      </c>
      <c r="D33" s="29" t="s">
        <v>18</v>
      </c>
      <c r="E33" s="35" t="str">
        <f t="shared" si="8"/>
        <v>30日(日)</v>
      </c>
      <c r="F33" s="30"/>
      <c r="G33" s="34" t="str">
        <f t="shared" si="9"/>
        <v>30日(火)</v>
      </c>
      <c r="H33" s="29" t="s">
        <v>13</v>
      </c>
      <c r="I33" s="27" t="str">
        <f t="shared" si="10"/>
        <v>30日(金)</v>
      </c>
      <c r="J33" s="29" t="s">
        <v>13</v>
      </c>
      <c r="K33" s="28" t="str">
        <f t="shared" si="11"/>
        <v>30日(月)</v>
      </c>
      <c r="L33" s="32" t="s">
        <v>2</v>
      </c>
    </row>
    <row r="34" spans="1:12" ht="16.5" customHeight="1" thickBot="1">
      <c r="A34" s="23"/>
      <c r="B34" s="22"/>
      <c r="C34" s="35" t="str">
        <f t="shared" si="7"/>
        <v>31日(金)</v>
      </c>
      <c r="D34" s="30" t="s">
        <v>13</v>
      </c>
      <c r="E34" s="23"/>
      <c r="F34" s="22"/>
      <c r="G34" s="35" t="str">
        <f t="shared" si="9"/>
        <v>31日(水)</v>
      </c>
      <c r="H34" s="30"/>
      <c r="I34" s="28" t="str">
        <f t="shared" si="10"/>
        <v>31日(土)</v>
      </c>
      <c r="J34" s="30"/>
      <c r="K34" s="23"/>
      <c r="L34" s="22"/>
    </row>
    <row r="35" spans="1:12" ht="16.5" customHeight="1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6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6.5" customHeight="1" thickBot="1">
      <c r="A37" s="22"/>
      <c r="B37" s="22"/>
      <c r="C37" s="22"/>
      <c r="D37" s="22"/>
      <c r="E37" s="22"/>
      <c r="F37" s="22"/>
      <c r="G37" s="22">
        <f>A2+1</f>
        <v>2025</v>
      </c>
      <c r="H37" s="22"/>
      <c r="I37" s="22"/>
      <c r="J37" s="22"/>
      <c r="K37" s="22"/>
      <c r="L37" s="22"/>
    </row>
    <row r="38" spans="1:12" ht="16.5" customHeight="1">
      <c r="A38" s="25" t="str">
        <f t="shared" ref="A38:K38" si="12">$A$3</f>
        <v>日付</v>
      </c>
      <c r="B38" s="24">
        <f>DATE(YEAR($B$3),MONTH(L3)+1,1)</f>
        <v>45566</v>
      </c>
      <c r="C38" s="25" t="str">
        <f t="shared" si="12"/>
        <v>日付</v>
      </c>
      <c r="D38" s="24">
        <f t="shared" ref="D38" si="13">DATE(YEAR($B$3),MONTH(B38)+1,1)</f>
        <v>45597</v>
      </c>
      <c r="E38" s="25" t="str">
        <f t="shared" si="12"/>
        <v>日付</v>
      </c>
      <c r="F38" s="24">
        <f t="shared" ref="F38" si="14">DATE(YEAR($B$3),MONTH(D38)+1,1)</f>
        <v>45627</v>
      </c>
      <c r="G38" s="25" t="str">
        <f t="shared" si="12"/>
        <v>日付</v>
      </c>
      <c r="H38" s="24">
        <f>DATE(YEAR($B$3),MONTH(F38)+1,1)</f>
        <v>45658</v>
      </c>
      <c r="I38" s="25" t="str">
        <f t="shared" si="12"/>
        <v>日付</v>
      </c>
      <c r="J38" s="24">
        <f>DATE(YEAR($B$3)+1,MONTH(H38)+1,1)</f>
        <v>45689</v>
      </c>
      <c r="K38" s="25" t="str">
        <f t="shared" si="12"/>
        <v>日付</v>
      </c>
      <c r="L38" s="24">
        <f>DATE(YEAR($B$3)+1,MONTH(J38)+1,1)</f>
        <v>45717</v>
      </c>
    </row>
    <row r="39" spans="1:12" ht="16.5" customHeight="1">
      <c r="A39" s="27" t="str">
        <f>TEXT(B$38+ROW(A39)-39,"d日(aaa)")</f>
        <v>1日(火)</v>
      </c>
      <c r="B39" s="29" t="s">
        <v>13</v>
      </c>
      <c r="C39" s="27" t="str">
        <f>TEXT(D$38+ROW(C39)-39,"d日(aaa)")</f>
        <v>1日(金)</v>
      </c>
      <c r="D39" s="31" t="s">
        <v>13</v>
      </c>
      <c r="E39" s="27" t="str">
        <f>TEXT(F$38+ROW(E39)-39,"d日(aaa)")</f>
        <v>1日(日)</v>
      </c>
      <c r="F39" s="31"/>
      <c r="G39" s="33" t="str">
        <f>TEXT(H$38+ROW(G39)-39,"d日(aaa)")</f>
        <v>1日(水)</v>
      </c>
      <c r="H39" s="31"/>
      <c r="I39" s="27" t="str">
        <f>TEXT(J$38+ROW(I39)-39,"d日(aaa)")</f>
        <v>1日(土)</v>
      </c>
      <c r="J39" s="31"/>
      <c r="K39" s="27" t="str">
        <f>TEXT(L$38+ROW(K39)-39,"d日(aaa)")</f>
        <v>1日(土)</v>
      </c>
      <c r="L39" s="31"/>
    </row>
    <row r="40" spans="1:12" ht="16.5" customHeight="1">
      <c r="A40" s="27" t="str">
        <f t="shared" ref="A40:A69" si="15">TEXT(B$38+ROW(A40)-39,"d日(aaa)")</f>
        <v>2日(水)</v>
      </c>
      <c r="B40" s="29" t="s">
        <v>15</v>
      </c>
      <c r="C40" s="27" t="str">
        <f t="shared" ref="C40:C68" si="16">TEXT(D$38+ROW(C40)-39,"d日(aaa)")</f>
        <v>2日(土)</v>
      </c>
      <c r="D40" s="29"/>
      <c r="E40" s="27" t="str">
        <f t="shared" ref="E40:E69" si="17">TEXT(F$38+ROW(E40)-39,"d日(aaa)")</f>
        <v>2日(月)</v>
      </c>
      <c r="F40" s="29" t="s">
        <v>1</v>
      </c>
      <c r="G40" s="27" t="str">
        <f t="shared" ref="G40:G69" si="18">TEXT(H$38+ROW(G40)-39,"d日(aaa)")</f>
        <v>2日(木)</v>
      </c>
      <c r="H40" s="29"/>
      <c r="I40" s="27" t="str">
        <f t="shared" ref="I40:I66" si="19">TEXT(J$38+ROW(I40)-39,"d日(aaa)")</f>
        <v>2日(日)</v>
      </c>
      <c r="J40" s="29"/>
      <c r="K40" s="27" t="str">
        <f t="shared" ref="K40:K69" si="20">TEXT(L$38+ROW(K40)-39,"d日(aaa)")</f>
        <v>2日(日)</v>
      </c>
      <c r="L40" s="29"/>
    </row>
    <row r="41" spans="1:12" ht="16.5" customHeight="1">
      <c r="A41" s="27" t="str">
        <f t="shared" si="15"/>
        <v>3日(木)</v>
      </c>
      <c r="B41" s="29" t="s">
        <v>19</v>
      </c>
      <c r="C41" s="27" t="str">
        <f t="shared" si="16"/>
        <v>3日(日)</v>
      </c>
      <c r="D41" s="29"/>
      <c r="E41" s="27" t="str">
        <f t="shared" si="17"/>
        <v>3日(火)</v>
      </c>
      <c r="F41" s="29" t="s">
        <v>13</v>
      </c>
      <c r="G41" s="27" t="str">
        <f t="shared" si="18"/>
        <v>3日(金)</v>
      </c>
      <c r="H41" s="29" t="s">
        <v>13</v>
      </c>
      <c r="I41" s="27" t="str">
        <f t="shared" si="19"/>
        <v>3日(月)</v>
      </c>
      <c r="J41" s="29" t="s">
        <v>1</v>
      </c>
      <c r="K41" s="27" t="str">
        <f t="shared" si="20"/>
        <v>3日(月)</v>
      </c>
      <c r="L41" s="29" t="s">
        <v>1</v>
      </c>
    </row>
    <row r="42" spans="1:12" ht="16.5" customHeight="1">
      <c r="A42" s="27" t="str">
        <f t="shared" si="15"/>
        <v>4日(金)</v>
      </c>
      <c r="B42" s="29" t="s">
        <v>13</v>
      </c>
      <c r="C42" s="33" t="str">
        <f t="shared" si="16"/>
        <v>4日(月)</v>
      </c>
      <c r="D42" s="29"/>
      <c r="E42" s="27" t="str">
        <f t="shared" si="17"/>
        <v>4日(水)</v>
      </c>
      <c r="F42" s="29" t="s">
        <v>15</v>
      </c>
      <c r="G42" s="27" t="str">
        <f t="shared" si="18"/>
        <v>4日(土)</v>
      </c>
      <c r="H42" s="29"/>
      <c r="I42" s="27" t="str">
        <f t="shared" si="19"/>
        <v>4日(火)</v>
      </c>
      <c r="J42" s="29" t="s">
        <v>13</v>
      </c>
      <c r="K42" s="27" t="str">
        <f t="shared" si="20"/>
        <v>4日(火)</v>
      </c>
      <c r="L42" s="29" t="s">
        <v>13</v>
      </c>
    </row>
    <row r="43" spans="1:12" ht="16.5" customHeight="1">
      <c r="A43" s="27" t="str">
        <f t="shared" si="15"/>
        <v>5日(土)</v>
      </c>
      <c r="B43" s="29"/>
      <c r="C43" s="27" t="str">
        <f t="shared" si="16"/>
        <v>5日(火)</v>
      </c>
      <c r="D43" s="29" t="s">
        <v>13</v>
      </c>
      <c r="E43" s="27" t="str">
        <f t="shared" si="17"/>
        <v>5日(木)</v>
      </c>
      <c r="F43" s="29" t="s">
        <v>19</v>
      </c>
      <c r="G43" s="27" t="str">
        <f t="shared" si="18"/>
        <v>5日(日)</v>
      </c>
      <c r="H43" s="29"/>
      <c r="I43" s="27" t="str">
        <f t="shared" si="19"/>
        <v>5日(水)</v>
      </c>
      <c r="J43" s="29" t="s">
        <v>15</v>
      </c>
      <c r="K43" s="27" t="str">
        <f t="shared" si="20"/>
        <v>5日(水)</v>
      </c>
      <c r="L43" s="29" t="s">
        <v>15</v>
      </c>
    </row>
    <row r="44" spans="1:12" ht="16.5" customHeight="1">
      <c r="A44" s="27" t="str">
        <f t="shared" si="15"/>
        <v>6日(日)</v>
      </c>
      <c r="B44" s="29"/>
      <c r="C44" s="27" t="str">
        <f t="shared" si="16"/>
        <v>6日(水)</v>
      </c>
      <c r="D44" s="29" t="s">
        <v>15</v>
      </c>
      <c r="E44" s="27" t="str">
        <f t="shared" si="17"/>
        <v>6日(金)</v>
      </c>
      <c r="F44" s="29" t="s">
        <v>13</v>
      </c>
      <c r="G44" s="27" t="str">
        <f t="shared" si="18"/>
        <v>6日(月)</v>
      </c>
      <c r="H44" s="29" t="s">
        <v>1</v>
      </c>
      <c r="I44" s="27" t="str">
        <f t="shared" si="19"/>
        <v>6日(木)</v>
      </c>
      <c r="J44" s="29" t="s">
        <v>19</v>
      </c>
      <c r="K44" s="27" t="str">
        <f t="shared" si="20"/>
        <v>6日(木)</v>
      </c>
      <c r="L44" s="29" t="s">
        <v>19</v>
      </c>
    </row>
    <row r="45" spans="1:12" ht="16.5" customHeight="1">
      <c r="A45" s="27" t="str">
        <f t="shared" si="15"/>
        <v>7日(月)</v>
      </c>
      <c r="B45" s="29" t="s">
        <v>1</v>
      </c>
      <c r="C45" s="27" t="str">
        <f t="shared" si="16"/>
        <v>7日(木)</v>
      </c>
      <c r="D45" s="29" t="s">
        <v>19</v>
      </c>
      <c r="E45" s="27" t="str">
        <f t="shared" si="17"/>
        <v>7日(土)</v>
      </c>
      <c r="F45" s="29"/>
      <c r="G45" s="27" t="str">
        <f t="shared" si="18"/>
        <v>7日(火)</v>
      </c>
      <c r="H45" s="29" t="s">
        <v>13</v>
      </c>
      <c r="I45" s="27" t="str">
        <f t="shared" si="19"/>
        <v>7日(金)</v>
      </c>
      <c r="J45" s="29" t="s">
        <v>13</v>
      </c>
      <c r="K45" s="27" t="str">
        <f t="shared" si="20"/>
        <v>7日(金)</v>
      </c>
      <c r="L45" s="29" t="s">
        <v>13</v>
      </c>
    </row>
    <row r="46" spans="1:12" ht="16.5" customHeight="1">
      <c r="A46" s="27" t="str">
        <f t="shared" si="15"/>
        <v>8日(火)</v>
      </c>
      <c r="B46" s="29" t="s">
        <v>13</v>
      </c>
      <c r="C46" s="27" t="str">
        <f t="shared" si="16"/>
        <v>8日(金)</v>
      </c>
      <c r="D46" s="29" t="s">
        <v>13</v>
      </c>
      <c r="E46" s="27" t="str">
        <f t="shared" si="17"/>
        <v>8日(日)</v>
      </c>
      <c r="F46" s="29"/>
      <c r="G46" s="27" t="str">
        <f t="shared" si="18"/>
        <v>8日(水)</v>
      </c>
      <c r="H46" s="29" t="s">
        <v>15</v>
      </c>
      <c r="I46" s="27" t="str">
        <f t="shared" si="19"/>
        <v>8日(土)</v>
      </c>
      <c r="J46" s="29"/>
      <c r="K46" s="27" t="str">
        <f t="shared" si="20"/>
        <v>8日(土)</v>
      </c>
      <c r="L46" s="29"/>
    </row>
    <row r="47" spans="1:12" ht="16.5" customHeight="1">
      <c r="A47" s="27" t="str">
        <f t="shared" si="15"/>
        <v>9日(水)</v>
      </c>
      <c r="B47" s="29" t="s">
        <v>16</v>
      </c>
      <c r="C47" s="27" t="str">
        <f t="shared" si="16"/>
        <v>9日(土)</v>
      </c>
      <c r="D47" s="29"/>
      <c r="E47" s="27" t="str">
        <f t="shared" si="17"/>
        <v>9日(月)</v>
      </c>
      <c r="F47" s="29"/>
      <c r="G47" s="27" t="str">
        <f t="shared" si="18"/>
        <v>9日(木)</v>
      </c>
      <c r="H47" s="29" t="s">
        <v>19</v>
      </c>
      <c r="I47" s="27" t="str">
        <f t="shared" si="19"/>
        <v>9日(日)</v>
      </c>
      <c r="J47" s="29"/>
      <c r="K47" s="27" t="str">
        <f t="shared" si="20"/>
        <v>9日(日)</v>
      </c>
      <c r="L47" s="29"/>
    </row>
    <row r="48" spans="1:12" ht="16.5" customHeight="1">
      <c r="A48" s="27" t="str">
        <f t="shared" si="15"/>
        <v>10日(木)</v>
      </c>
      <c r="B48" s="29" t="s">
        <v>18</v>
      </c>
      <c r="C48" s="27" t="str">
        <f t="shared" si="16"/>
        <v>10日(日)</v>
      </c>
      <c r="D48" s="29"/>
      <c r="E48" s="27" t="str">
        <f t="shared" si="17"/>
        <v>10日(火)</v>
      </c>
      <c r="F48" s="29" t="s">
        <v>13</v>
      </c>
      <c r="G48" s="27" t="str">
        <f t="shared" si="18"/>
        <v>10日(金)</v>
      </c>
      <c r="H48" s="29" t="s">
        <v>13</v>
      </c>
      <c r="I48" s="27" t="str">
        <f t="shared" si="19"/>
        <v>10日(月)</v>
      </c>
      <c r="J48" s="29" t="s">
        <v>3</v>
      </c>
      <c r="K48" s="27" t="str">
        <f t="shared" si="20"/>
        <v>10日(月)</v>
      </c>
      <c r="L48" s="29" t="s">
        <v>14</v>
      </c>
    </row>
    <row r="49" spans="1:12" ht="16.5" customHeight="1">
      <c r="A49" s="27" t="str">
        <f t="shared" si="15"/>
        <v>11日(金)</v>
      </c>
      <c r="B49" s="29" t="s">
        <v>13</v>
      </c>
      <c r="C49" s="27" t="str">
        <f t="shared" si="16"/>
        <v>11日(月)</v>
      </c>
      <c r="D49" s="29" t="s">
        <v>1</v>
      </c>
      <c r="E49" s="27" t="str">
        <f t="shared" si="17"/>
        <v>11日(水)</v>
      </c>
      <c r="F49" s="29" t="s">
        <v>14</v>
      </c>
      <c r="G49" s="27" t="str">
        <f t="shared" si="18"/>
        <v>11日(土)</v>
      </c>
      <c r="H49" s="29"/>
      <c r="I49" s="33" t="str">
        <f t="shared" si="19"/>
        <v>11日(火)</v>
      </c>
      <c r="J49" s="29" t="s">
        <v>13</v>
      </c>
      <c r="K49" s="27" t="str">
        <f t="shared" si="20"/>
        <v>11日(火)</v>
      </c>
      <c r="L49" s="29" t="s">
        <v>13</v>
      </c>
    </row>
    <row r="50" spans="1:12" ht="16.5" customHeight="1">
      <c r="A50" s="27" t="str">
        <f t="shared" si="15"/>
        <v>12日(土)</v>
      </c>
      <c r="B50" s="29"/>
      <c r="C50" s="27" t="str">
        <f t="shared" si="16"/>
        <v>12日(火)</v>
      </c>
      <c r="D50" s="29" t="s">
        <v>13</v>
      </c>
      <c r="E50" s="27" t="str">
        <f t="shared" si="17"/>
        <v>12日(木)</v>
      </c>
      <c r="F50" s="29" t="s">
        <v>18</v>
      </c>
      <c r="G50" s="27" t="str">
        <f t="shared" si="18"/>
        <v>12日(日)</v>
      </c>
      <c r="H50" s="29"/>
      <c r="I50" s="27" t="str">
        <f t="shared" si="19"/>
        <v>12日(水)</v>
      </c>
      <c r="J50" s="29"/>
      <c r="K50" s="27" t="str">
        <f t="shared" si="20"/>
        <v>12日(水)</v>
      </c>
      <c r="L50" s="29" t="s">
        <v>20</v>
      </c>
    </row>
    <row r="51" spans="1:12" ht="16.5" customHeight="1">
      <c r="A51" s="27" t="str">
        <f t="shared" si="15"/>
        <v>13日(日)</v>
      </c>
      <c r="B51" s="29"/>
      <c r="C51" s="27" t="str">
        <f t="shared" si="16"/>
        <v>13日(水)</v>
      </c>
      <c r="D51" s="29" t="s">
        <v>20</v>
      </c>
      <c r="E51" s="27" t="str">
        <f t="shared" si="17"/>
        <v>13日(金)</v>
      </c>
      <c r="F51" s="29" t="s">
        <v>13</v>
      </c>
      <c r="G51" s="33" t="str">
        <f t="shared" si="18"/>
        <v>13日(月)</v>
      </c>
      <c r="H51" s="29"/>
      <c r="I51" s="27" t="str">
        <f t="shared" si="19"/>
        <v>13日(木)</v>
      </c>
      <c r="J51" s="29" t="s">
        <v>18</v>
      </c>
      <c r="K51" s="27" t="str">
        <f t="shared" si="20"/>
        <v>13日(木)</v>
      </c>
      <c r="L51" s="29" t="s">
        <v>18</v>
      </c>
    </row>
    <row r="52" spans="1:12" ht="16.5" customHeight="1">
      <c r="A52" s="33" t="str">
        <f t="shared" si="15"/>
        <v>14日(月)</v>
      </c>
      <c r="B52" s="29"/>
      <c r="C52" s="27" t="str">
        <f t="shared" si="16"/>
        <v>14日(木)</v>
      </c>
      <c r="D52" s="29" t="s">
        <v>18</v>
      </c>
      <c r="E52" s="27" t="str">
        <f t="shared" si="17"/>
        <v>14日(土)</v>
      </c>
      <c r="F52" s="29"/>
      <c r="G52" s="27" t="str">
        <f t="shared" si="18"/>
        <v>14日(火)</v>
      </c>
      <c r="H52" s="29" t="s">
        <v>13</v>
      </c>
      <c r="I52" s="27" t="str">
        <f t="shared" si="19"/>
        <v>14日(金)</v>
      </c>
      <c r="J52" s="29" t="s">
        <v>13</v>
      </c>
      <c r="K52" s="27" t="str">
        <f t="shared" si="20"/>
        <v>14日(金)</v>
      </c>
      <c r="L52" s="29" t="s">
        <v>13</v>
      </c>
    </row>
    <row r="53" spans="1:12" ht="16.5" customHeight="1">
      <c r="A53" s="27" t="str">
        <f t="shared" si="15"/>
        <v>15日(火)</v>
      </c>
      <c r="B53" s="29" t="s">
        <v>13</v>
      </c>
      <c r="C53" s="27" t="str">
        <f t="shared" si="16"/>
        <v>15日(金)</v>
      </c>
      <c r="D53" s="29" t="s">
        <v>13</v>
      </c>
      <c r="E53" s="27" t="str">
        <f t="shared" si="17"/>
        <v>15日(日)</v>
      </c>
      <c r="F53" s="29"/>
      <c r="G53" s="27" t="str">
        <f t="shared" si="18"/>
        <v>15日(水)</v>
      </c>
      <c r="H53" s="29" t="s">
        <v>20</v>
      </c>
      <c r="I53" s="27" t="str">
        <f t="shared" si="19"/>
        <v>15日(土)</v>
      </c>
      <c r="J53" s="29"/>
      <c r="K53" s="27" t="str">
        <f t="shared" si="20"/>
        <v>15日(土)</v>
      </c>
      <c r="L53" s="29"/>
    </row>
    <row r="54" spans="1:12" ht="16.5" customHeight="1">
      <c r="A54" s="27" t="str">
        <f t="shared" si="15"/>
        <v>16日(水)</v>
      </c>
      <c r="B54" s="29" t="s">
        <v>15</v>
      </c>
      <c r="C54" s="27" t="str">
        <f t="shared" si="16"/>
        <v>16日(土)</v>
      </c>
      <c r="D54" s="29"/>
      <c r="E54" s="27" t="str">
        <f t="shared" si="17"/>
        <v>16日(月)</v>
      </c>
      <c r="F54" s="29" t="s">
        <v>3</v>
      </c>
      <c r="G54" s="27" t="str">
        <f t="shared" si="18"/>
        <v>16日(木)</v>
      </c>
      <c r="H54" s="29" t="s">
        <v>18</v>
      </c>
      <c r="I54" s="27" t="str">
        <f t="shared" si="19"/>
        <v>16日(日)</v>
      </c>
      <c r="J54" s="29"/>
      <c r="K54" s="27" t="str">
        <f t="shared" si="20"/>
        <v>16日(日)</v>
      </c>
      <c r="L54" s="29"/>
    </row>
    <row r="55" spans="1:12" ht="16.5" customHeight="1">
      <c r="A55" s="27" t="str">
        <f t="shared" si="15"/>
        <v>17日(木)</v>
      </c>
      <c r="B55" s="29" t="s">
        <v>19</v>
      </c>
      <c r="C55" s="27" t="str">
        <f t="shared" si="16"/>
        <v>17日(日)</v>
      </c>
      <c r="D55" s="29"/>
      <c r="E55" s="27" t="str">
        <f t="shared" si="17"/>
        <v>17日(火)</v>
      </c>
      <c r="F55" s="29" t="s">
        <v>13</v>
      </c>
      <c r="G55" s="27" t="str">
        <f t="shared" si="18"/>
        <v>17日(金)</v>
      </c>
      <c r="H55" s="29" t="s">
        <v>13</v>
      </c>
      <c r="I55" s="27" t="str">
        <f t="shared" si="19"/>
        <v>17日(月)</v>
      </c>
      <c r="J55" s="29" t="s">
        <v>14</v>
      </c>
      <c r="K55" s="27" t="str">
        <f t="shared" si="20"/>
        <v>17日(月)</v>
      </c>
      <c r="L55" s="29" t="s">
        <v>3</v>
      </c>
    </row>
    <row r="56" spans="1:12" ht="16.5" customHeight="1">
      <c r="A56" s="27" t="str">
        <f t="shared" si="15"/>
        <v>18日(金)</v>
      </c>
      <c r="B56" s="29" t="s">
        <v>13</v>
      </c>
      <c r="C56" s="27" t="str">
        <f t="shared" si="16"/>
        <v>18日(月)</v>
      </c>
      <c r="D56" s="29" t="s">
        <v>3</v>
      </c>
      <c r="E56" s="27" t="str">
        <f t="shared" si="17"/>
        <v>18日(水)</v>
      </c>
      <c r="F56" s="29" t="s">
        <v>15</v>
      </c>
      <c r="G56" s="27" t="str">
        <f t="shared" si="18"/>
        <v>18日(土)</v>
      </c>
      <c r="H56" s="29" t="s">
        <v>14</v>
      </c>
      <c r="I56" s="27" t="str">
        <f t="shared" si="19"/>
        <v>18日(火)</v>
      </c>
      <c r="J56" s="29" t="s">
        <v>13</v>
      </c>
      <c r="K56" s="27" t="str">
        <f t="shared" si="20"/>
        <v>18日(火)</v>
      </c>
      <c r="L56" s="29" t="s">
        <v>13</v>
      </c>
    </row>
    <row r="57" spans="1:12" ht="16.5" customHeight="1">
      <c r="A57" s="27" t="str">
        <f t="shared" si="15"/>
        <v>19日(土)</v>
      </c>
      <c r="B57" s="29"/>
      <c r="C57" s="27" t="str">
        <f t="shared" si="16"/>
        <v>19日(火)</v>
      </c>
      <c r="D57" s="29" t="s">
        <v>13</v>
      </c>
      <c r="E57" s="27" t="str">
        <f t="shared" si="17"/>
        <v>19日(木)</v>
      </c>
      <c r="F57" s="29" t="s">
        <v>19</v>
      </c>
      <c r="G57" s="27" t="str">
        <f t="shared" si="18"/>
        <v>19日(日)</v>
      </c>
      <c r="H57" s="29"/>
      <c r="I57" s="27" t="str">
        <f t="shared" si="19"/>
        <v>19日(水)</v>
      </c>
      <c r="J57" s="29" t="s">
        <v>15</v>
      </c>
      <c r="K57" s="27" t="str">
        <f t="shared" si="20"/>
        <v>19日(水)</v>
      </c>
      <c r="L57" s="29" t="s">
        <v>15</v>
      </c>
    </row>
    <row r="58" spans="1:12" ht="16.5" customHeight="1">
      <c r="A58" s="27" t="str">
        <f t="shared" si="15"/>
        <v>20日(日)</v>
      </c>
      <c r="B58" s="29"/>
      <c r="C58" s="27" t="str">
        <f t="shared" si="16"/>
        <v>20日(水)</v>
      </c>
      <c r="D58" s="29" t="s">
        <v>15</v>
      </c>
      <c r="E58" s="27" t="str">
        <f t="shared" si="17"/>
        <v>20日(金)</v>
      </c>
      <c r="F58" s="29" t="s">
        <v>13</v>
      </c>
      <c r="G58" s="27" t="str">
        <f t="shared" si="18"/>
        <v>20日(月)</v>
      </c>
      <c r="H58" s="29" t="s">
        <v>3</v>
      </c>
      <c r="I58" s="27" t="str">
        <f t="shared" si="19"/>
        <v>20日(木)</v>
      </c>
      <c r="J58" s="29" t="s">
        <v>19</v>
      </c>
      <c r="K58" s="33" t="str">
        <f t="shared" si="20"/>
        <v>20日(木)</v>
      </c>
      <c r="L58" s="29"/>
    </row>
    <row r="59" spans="1:12" ht="16.5" customHeight="1">
      <c r="A59" s="27" t="str">
        <f t="shared" si="15"/>
        <v>21日(月)</v>
      </c>
      <c r="B59" s="29" t="s">
        <v>3</v>
      </c>
      <c r="C59" s="27" t="str">
        <f t="shared" si="16"/>
        <v>21日(木)</v>
      </c>
      <c r="D59" s="29" t="s">
        <v>19</v>
      </c>
      <c r="E59" s="27" t="str">
        <f t="shared" si="17"/>
        <v>21日(土)</v>
      </c>
      <c r="F59" s="29"/>
      <c r="G59" s="27" t="str">
        <f t="shared" si="18"/>
        <v>21日(火)</v>
      </c>
      <c r="H59" s="29" t="s">
        <v>13</v>
      </c>
      <c r="I59" s="27" t="str">
        <f t="shared" si="19"/>
        <v>21日(金)</v>
      </c>
      <c r="J59" s="29" t="s">
        <v>13</v>
      </c>
      <c r="K59" s="27" t="str">
        <f t="shared" si="20"/>
        <v>21日(金)</v>
      </c>
      <c r="L59" s="29" t="s">
        <v>13</v>
      </c>
    </row>
    <row r="60" spans="1:12" ht="16.5" customHeight="1">
      <c r="A60" s="27" t="str">
        <f t="shared" si="15"/>
        <v>22日(火)</v>
      </c>
      <c r="B60" s="29" t="s">
        <v>13</v>
      </c>
      <c r="C60" s="27" t="str">
        <f t="shared" si="16"/>
        <v>22日(金)</v>
      </c>
      <c r="D60" s="29" t="s">
        <v>13</v>
      </c>
      <c r="E60" s="27" t="str">
        <f t="shared" si="17"/>
        <v>22日(日)</v>
      </c>
      <c r="F60" s="29"/>
      <c r="G60" s="27" t="str">
        <f t="shared" si="18"/>
        <v>22日(水)</v>
      </c>
      <c r="H60" s="29" t="s">
        <v>15</v>
      </c>
      <c r="I60" s="27" t="str">
        <f t="shared" si="19"/>
        <v>22日(土)</v>
      </c>
      <c r="J60" s="29"/>
      <c r="K60" s="27" t="str">
        <f t="shared" si="20"/>
        <v>22日(土)</v>
      </c>
      <c r="L60" s="29"/>
    </row>
    <row r="61" spans="1:12" ht="16.5" customHeight="1">
      <c r="A61" s="27" t="str">
        <f t="shared" si="15"/>
        <v>23日(水)</v>
      </c>
      <c r="B61" s="29" t="s">
        <v>14</v>
      </c>
      <c r="C61" s="33" t="str">
        <f t="shared" si="16"/>
        <v>23日(土)</v>
      </c>
      <c r="D61" s="29"/>
      <c r="E61" s="27" t="str">
        <f t="shared" si="17"/>
        <v>23日(月)</v>
      </c>
      <c r="F61" s="29" t="s">
        <v>2</v>
      </c>
      <c r="G61" s="27" t="str">
        <f t="shared" si="18"/>
        <v>23日(木)</v>
      </c>
      <c r="H61" s="29" t="s">
        <v>19</v>
      </c>
      <c r="I61" s="27" t="str">
        <f t="shared" si="19"/>
        <v>23日(日)</v>
      </c>
      <c r="J61" s="29"/>
      <c r="K61" s="27" t="str">
        <f t="shared" si="20"/>
        <v>23日(日)</v>
      </c>
      <c r="L61" s="29"/>
    </row>
    <row r="62" spans="1:12" ht="16.5" customHeight="1">
      <c r="A62" s="27" t="str">
        <f t="shared" si="15"/>
        <v>24日(木)</v>
      </c>
      <c r="B62" s="29" t="s">
        <v>18</v>
      </c>
      <c r="C62" s="27" t="str">
        <f t="shared" si="16"/>
        <v>24日(日)</v>
      </c>
      <c r="D62" s="29"/>
      <c r="E62" s="27" t="str">
        <f t="shared" si="17"/>
        <v>24日(火)</v>
      </c>
      <c r="F62" s="29" t="s">
        <v>13</v>
      </c>
      <c r="G62" s="27" t="str">
        <f t="shared" si="18"/>
        <v>24日(金)</v>
      </c>
      <c r="H62" s="29" t="s">
        <v>13</v>
      </c>
      <c r="I62" s="33" t="str">
        <f t="shared" si="19"/>
        <v>24日(月)</v>
      </c>
      <c r="J62" s="29"/>
      <c r="K62" s="27" t="str">
        <f t="shared" si="20"/>
        <v>24日(月)</v>
      </c>
      <c r="L62" s="29" t="s">
        <v>24</v>
      </c>
    </row>
    <row r="63" spans="1:12" ht="16.5" customHeight="1">
      <c r="A63" s="27" t="str">
        <f t="shared" si="15"/>
        <v>25日(金)</v>
      </c>
      <c r="B63" s="29" t="s">
        <v>13</v>
      </c>
      <c r="C63" s="27" t="str">
        <f t="shared" si="16"/>
        <v>25日(月)</v>
      </c>
      <c r="D63" s="29" t="s">
        <v>24</v>
      </c>
      <c r="E63" s="27" t="str">
        <f t="shared" si="17"/>
        <v>25日(水)</v>
      </c>
      <c r="F63" s="29"/>
      <c r="G63" s="27" t="str">
        <f t="shared" si="18"/>
        <v>25日(土)</v>
      </c>
      <c r="H63" s="29"/>
      <c r="I63" s="27" t="str">
        <f t="shared" si="19"/>
        <v>25日(火)</v>
      </c>
      <c r="J63" s="29" t="s">
        <v>13</v>
      </c>
      <c r="K63" s="27" t="str">
        <f t="shared" si="20"/>
        <v>25日(火)</v>
      </c>
      <c r="L63" s="29" t="s">
        <v>13</v>
      </c>
    </row>
    <row r="64" spans="1:12" ht="16.5" customHeight="1">
      <c r="A64" s="27" t="str">
        <f t="shared" si="15"/>
        <v>26日(土)</v>
      </c>
      <c r="B64" s="29"/>
      <c r="C64" s="27" t="str">
        <f t="shared" si="16"/>
        <v>26日(火)</v>
      </c>
      <c r="D64" s="29" t="s">
        <v>13</v>
      </c>
      <c r="E64" s="27" t="str">
        <f t="shared" si="17"/>
        <v>26日(木)</v>
      </c>
      <c r="F64" s="29" t="s">
        <v>18</v>
      </c>
      <c r="G64" s="27" t="str">
        <f t="shared" si="18"/>
        <v>26日(日)</v>
      </c>
      <c r="H64" s="29"/>
      <c r="I64" s="27" t="str">
        <f t="shared" si="19"/>
        <v>26日(水)</v>
      </c>
      <c r="J64" s="29" t="s">
        <v>2</v>
      </c>
      <c r="K64" s="27" t="str">
        <f t="shared" si="20"/>
        <v>26日(水)</v>
      </c>
      <c r="L64" s="29"/>
    </row>
    <row r="65" spans="1:12" ht="16.5" customHeight="1">
      <c r="A65" s="27" t="str">
        <f t="shared" si="15"/>
        <v>27日(日)</v>
      </c>
      <c r="B65" s="29"/>
      <c r="C65" s="27" t="str">
        <f t="shared" si="16"/>
        <v>27日(水)</v>
      </c>
      <c r="D65" s="29" t="s">
        <v>14</v>
      </c>
      <c r="E65" s="27" t="str">
        <f t="shared" si="17"/>
        <v>27日(金)</v>
      </c>
      <c r="F65" s="29" t="s">
        <v>13</v>
      </c>
      <c r="G65" s="27" t="str">
        <f t="shared" si="18"/>
        <v>27日(月)</v>
      </c>
      <c r="H65" s="29" t="s">
        <v>2</v>
      </c>
      <c r="I65" s="27" t="str">
        <f t="shared" si="19"/>
        <v>27日(木)</v>
      </c>
      <c r="J65" s="29" t="s">
        <v>18</v>
      </c>
      <c r="K65" s="27" t="str">
        <f t="shared" si="20"/>
        <v>27日(木)</v>
      </c>
      <c r="L65" s="29" t="s">
        <v>18</v>
      </c>
    </row>
    <row r="66" spans="1:12" ht="16.5" customHeight="1" thickBot="1">
      <c r="A66" s="27" t="str">
        <f t="shared" si="15"/>
        <v>28日(月)</v>
      </c>
      <c r="B66" s="29" t="s">
        <v>23</v>
      </c>
      <c r="C66" s="27" t="str">
        <f t="shared" si="16"/>
        <v>28日(木)</v>
      </c>
      <c r="D66" s="29" t="s">
        <v>18</v>
      </c>
      <c r="E66" s="27" t="str">
        <f t="shared" si="17"/>
        <v>28日(土)</v>
      </c>
      <c r="F66" s="29"/>
      <c r="G66" s="27" t="str">
        <f t="shared" si="18"/>
        <v>28日(火)</v>
      </c>
      <c r="H66" s="29" t="s">
        <v>13</v>
      </c>
      <c r="I66" s="36" t="str">
        <f t="shared" si="19"/>
        <v>28日(金)</v>
      </c>
      <c r="J66" s="37" t="s">
        <v>13</v>
      </c>
      <c r="K66" s="27" t="str">
        <f t="shared" si="20"/>
        <v>28日(金)</v>
      </c>
      <c r="L66" s="29" t="s">
        <v>13</v>
      </c>
    </row>
    <row r="67" spans="1:12" ht="16.5" customHeight="1">
      <c r="A67" s="27" t="str">
        <f t="shared" si="15"/>
        <v>29日(火)</v>
      </c>
      <c r="B67" s="29" t="s">
        <v>13</v>
      </c>
      <c r="C67" s="27" t="str">
        <f t="shared" si="16"/>
        <v>29日(金)</v>
      </c>
      <c r="D67" s="29" t="s">
        <v>13</v>
      </c>
      <c r="E67" s="27" t="str">
        <f t="shared" si="17"/>
        <v>29日(日)</v>
      </c>
      <c r="F67" s="29"/>
      <c r="G67" s="27" t="str">
        <f t="shared" si="18"/>
        <v>29日(水)</v>
      </c>
      <c r="H67" s="29"/>
      <c r="I67" s="38"/>
      <c r="J67" s="39"/>
      <c r="K67" s="27" t="str">
        <f t="shared" si="20"/>
        <v>29日(土)</v>
      </c>
      <c r="L67" s="29"/>
    </row>
    <row r="68" spans="1:12" ht="16.5" customHeight="1" thickBot="1">
      <c r="A68" s="27" t="str">
        <f t="shared" si="15"/>
        <v>30日(水)</v>
      </c>
      <c r="B68" s="29" t="s">
        <v>2</v>
      </c>
      <c r="C68" s="28" t="str">
        <f t="shared" si="16"/>
        <v>30日(土)</v>
      </c>
      <c r="D68" s="32"/>
      <c r="E68" s="27" t="str">
        <f t="shared" si="17"/>
        <v>30日(月)</v>
      </c>
      <c r="F68" s="29"/>
      <c r="G68" s="27" t="str">
        <f t="shared" si="18"/>
        <v>30日(木)</v>
      </c>
      <c r="H68" s="29" t="s">
        <v>18</v>
      </c>
      <c r="I68" s="23"/>
      <c r="J68" s="26"/>
      <c r="K68" s="27" t="str">
        <f t="shared" si="20"/>
        <v>30日(日)</v>
      </c>
      <c r="L68" s="29"/>
    </row>
    <row r="69" spans="1:12" ht="16.5" customHeight="1" thickBot="1">
      <c r="A69" s="28" t="str">
        <f t="shared" si="15"/>
        <v>31日(木)</v>
      </c>
      <c r="B69" s="30" t="s">
        <v>19</v>
      </c>
      <c r="C69" s="23"/>
      <c r="D69" s="22"/>
      <c r="E69" s="28" t="str">
        <f t="shared" si="17"/>
        <v>31日(火)</v>
      </c>
      <c r="F69" s="32" t="s">
        <v>13</v>
      </c>
      <c r="G69" s="28" t="str">
        <f t="shared" si="18"/>
        <v>31日(金)</v>
      </c>
      <c r="H69" s="32" t="s">
        <v>13</v>
      </c>
      <c r="I69" s="23"/>
      <c r="J69" s="22"/>
      <c r="K69" s="28" t="str">
        <f t="shared" si="20"/>
        <v>31日(月)</v>
      </c>
      <c r="L69" s="32"/>
    </row>
  </sheetData>
  <phoneticPr fontId="1"/>
  <conditionalFormatting sqref="B4:B33">
    <cfRule type="cellIs" dxfId="4807" priority="87" operator="equal">
      <formula>"プラ製品"</formula>
    </cfRule>
    <cfRule type="cellIs" dxfId="4806" priority="105" operator="equal">
      <formula>"あきビン"</formula>
    </cfRule>
    <cfRule type="cellIs" dxfId="4805" priority="106" operator="equal">
      <formula>"段ボール・プラ容器"</formula>
    </cfRule>
    <cfRule type="cellIs" dxfId="4804" priority="107" operator="equal">
      <formula>"紙類"</formula>
    </cfRule>
    <cfRule type="cellIs" dxfId="4803" priority="108" operator="equal">
      <formula>"プラ容器"</formula>
    </cfRule>
    <cfRule type="cellIs" dxfId="4802" priority="109" operator="equal">
      <formula>"燃やせるごみ"</formula>
    </cfRule>
  </conditionalFormatting>
  <conditionalFormatting sqref="B4:B33">
    <cfRule type="cellIs" dxfId="4801" priority="99" operator="equal">
      <formula>"あきビン・廃食油"</formula>
    </cfRule>
    <cfRule type="cellIs" dxfId="4800" priority="100" operator="equal">
      <formula>"乾電池・蛍光管・埋立ごみ"</formula>
    </cfRule>
    <cfRule type="cellIs" dxfId="4799" priority="101" operator="equal">
      <formula>"粗大ごみ"</formula>
    </cfRule>
    <cfRule type="cellIs" dxfId="4798" priority="102" operator="equal">
      <formula>"ペットボトル"</formula>
    </cfRule>
    <cfRule type="cellIs" dxfId="4797" priority="103" operator="equal">
      <formula>"金属類・大型プラスチック"</formula>
    </cfRule>
    <cfRule type="cellIs" dxfId="4796" priority="104" operator="equal">
      <formula>"あき缶"</formula>
    </cfRule>
  </conditionalFormatting>
  <conditionalFormatting sqref="J68">
    <cfRule type="cellIs" dxfId="4795" priority="94" operator="equal">
      <formula>"あきビン"</formula>
    </cfRule>
    <cfRule type="cellIs" dxfId="4794" priority="95" operator="equal">
      <formula>"段ボ・プラ容器"</formula>
    </cfRule>
    <cfRule type="cellIs" dxfId="4793" priority="96" operator="equal">
      <formula>"古紙"</formula>
    </cfRule>
    <cfRule type="cellIs" dxfId="4792" priority="97" operator="equal">
      <formula>"プラ容器のみ"</formula>
    </cfRule>
    <cfRule type="cellIs" dxfId="4791" priority="98" operator="equal">
      <formula>"燃えるごみ"</formula>
    </cfRule>
  </conditionalFormatting>
  <conditionalFormatting sqref="J68">
    <cfRule type="cellIs" dxfId="4790" priority="88" operator="equal">
      <formula>"ビン・廃食油"</formula>
    </cfRule>
    <cfRule type="cellIs" dxfId="4789" priority="89" operator="equal">
      <formula>"電池・蛍光・埋立"</formula>
    </cfRule>
    <cfRule type="cellIs" dxfId="4788" priority="90" operator="equal">
      <formula>"粗大ごみ"</formula>
    </cfRule>
    <cfRule type="cellIs" dxfId="4787" priority="91" operator="equal">
      <formula>"ペットボトル"</formula>
    </cfRule>
    <cfRule type="cellIs" dxfId="4786" priority="92" operator="equal">
      <formula>"金属・大型プラ"</formula>
    </cfRule>
    <cfRule type="cellIs" dxfId="4785" priority="93" operator="equal">
      <formula>"あき缶"</formula>
    </cfRule>
  </conditionalFormatting>
  <conditionalFormatting sqref="D4:D34">
    <cfRule type="cellIs" dxfId="4784" priority="75" operator="equal">
      <formula>"プラ製品"</formula>
    </cfRule>
    <cfRule type="cellIs" dxfId="4783" priority="82" operator="equal">
      <formula>"あきビン"</formula>
    </cfRule>
    <cfRule type="cellIs" dxfId="4782" priority="83" operator="equal">
      <formula>"段ボール・プラ容器"</formula>
    </cfRule>
    <cfRule type="cellIs" dxfId="4781" priority="84" operator="equal">
      <formula>"紙類"</formula>
    </cfRule>
    <cfRule type="cellIs" dxfId="4780" priority="85" operator="equal">
      <formula>"プラ容器"</formula>
    </cfRule>
    <cfRule type="cellIs" dxfId="4779" priority="86" operator="equal">
      <formula>"燃やせるごみ"</formula>
    </cfRule>
  </conditionalFormatting>
  <conditionalFormatting sqref="D4:D34">
    <cfRule type="cellIs" dxfId="4778" priority="76" operator="equal">
      <formula>"あきビン・廃食油"</formula>
    </cfRule>
    <cfRule type="cellIs" dxfId="4777" priority="77" operator="equal">
      <formula>"乾電池・蛍光管・埋立ごみ"</formula>
    </cfRule>
    <cfRule type="cellIs" dxfId="4776" priority="78" operator="equal">
      <formula>"粗大ごみ"</formula>
    </cfRule>
    <cfRule type="cellIs" dxfId="4775" priority="79" operator="equal">
      <formula>"ペットボトル"</formula>
    </cfRule>
    <cfRule type="cellIs" dxfId="4774" priority="80" operator="equal">
      <formula>"金属類・大型プラスチック"</formula>
    </cfRule>
    <cfRule type="cellIs" dxfId="4773" priority="81" operator="equal">
      <formula>"あき缶"</formula>
    </cfRule>
  </conditionalFormatting>
  <conditionalFormatting sqref="F4:F33">
    <cfRule type="cellIs" dxfId="4772" priority="63" operator="equal">
      <formula>"プラ製品"</formula>
    </cfRule>
    <cfRule type="cellIs" dxfId="4771" priority="70" operator="equal">
      <formula>"あきビン"</formula>
    </cfRule>
    <cfRule type="cellIs" dxfId="4770" priority="71" operator="equal">
      <formula>"段ボール・プラ容器"</formula>
    </cfRule>
    <cfRule type="cellIs" dxfId="4769" priority="72" operator="equal">
      <formula>"紙類"</formula>
    </cfRule>
    <cfRule type="cellIs" dxfId="4768" priority="73" operator="equal">
      <formula>"プラ容器"</formula>
    </cfRule>
    <cfRule type="cellIs" dxfId="4767" priority="74" operator="equal">
      <formula>"燃やせるごみ"</formula>
    </cfRule>
  </conditionalFormatting>
  <conditionalFormatting sqref="F4:F33">
    <cfRule type="cellIs" dxfId="4766" priority="64" operator="equal">
      <formula>"あきビン・廃食油"</formula>
    </cfRule>
    <cfRule type="cellIs" dxfId="4765" priority="65" operator="equal">
      <formula>"乾電池・蛍光管・埋立ごみ"</formula>
    </cfRule>
    <cfRule type="cellIs" dxfId="4764" priority="66" operator="equal">
      <formula>"粗大ごみ"</formula>
    </cfRule>
    <cfRule type="cellIs" dxfId="4763" priority="67" operator="equal">
      <formula>"ペットボトル"</formula>
    </cfRule>
    <cfRule type="cellIs" dxfId="4762" priority="68" operator="equal">
      <formula>"金属類・大型プラスチック"</formula>
    </cfRule>
    <cfRule type="cellIs" dxfId="4761" priority="69" operator="equal">
      <formula>"あき缶"</formula>
    </cfRule>
  </conditionalFormatting>
  <conditionalFormatting sqref="H4:H34">
    <cfRule type="cellIs" dxfId="4760" priority="51" operator="equal">
      <formula>"プラ製品"</formula>
    </cfRule>
    <cfRule type="cellIs" dxfId="4759" priority="58" operator="equal">
      <formula>"あきビン"</formula>
    </cfRule>
    <cfRule type="cellIs" dxfId="4758" priority="59" operator="equal">
      <formula>"段ボール・プラ容器"</formula>
    </cfRule>
    <cfRule type="cellIs" dxfId="4757" priority="60" operator="equal">
      <formula>"紙類"</formula>
    </cfRule>
    <cfRule type="cellIs" dxfId="4756" priority="61" operator="equal">
      <formula>"プラ容器"</formula>
    </cfRule>
    <cfRule type="cellIs" dxfId="4755" priority="62" operator="equal">
      <formula>"燃やせるごみ"</formula>
    </cfRule>
  </conditionalFormatting>
  <conditionalFormatting sqref="H4:H34">
    <cfRule type="cellIs" dxfId="4754" priority="52" operator="equal">
      <formula>"あきビン・廃食油"</formula>
    </cfRule>
    <cfRule type="cellIs" dxfId="4753" priority="53" operator="equal">
      <formula>"乾電池・蛍光管・埋立ごみ"</formula>
    </cfRule>
    <cfRule type="cellIs" dxfId="4752" priority="54" operator="equal">
      <formula>"粗大ごみ"</formula>
    </cfRule>
    <cfRule type="cellIs" dxfId="4751" priority="55" operator="equal">
      <formula>"ペットボトル"</formula>
    </cfRule>
    <cfRule type="cellIs" dxfId="4750" priority="56" operator="equal">
      <formula>"金属類・大型プラスチック"</formula>
    </cfRule>
    <cfRule type="cellIs" dxfId="4749" priority="57" operator="equal">
      <formula>"あき缶"</formula>
    </cfRule>
  </conditionalFormatting>
  <conditionalFormatting sqref="J4:J34">
    <cfRule type="cellIs" dxfId="4748" priority="39" operator="equal">
      <formula>"プラ製品"</formula>
    </cfRule>
    <cfRule type="cellIs" dxfId="4747" priority="46" operator="equal">
      <formula>"あきビン"</formula>
    </cfRule>
    <cfRule type="cellIs" dxfId="4746" priority="47" operator="equal">
      <formula>"段ボール・プラ容器"</formula>
    </cfRule>
    <cfRule type="cellIs" dxfId="4745" priority="48" operator="equal">
      <formula>"紙類"</formula>
    </cfRule>
    <cfRule type="cellIs" dxfId="4744" priority="49" operator="equal">
      <formula>"プラ容器"</formula>
    </cfRule>
    <cfRule type="cellIs" dxfId="4743" priority="50" operator="equal">
      <formula>"燃やせるごみ"</formula>
    </cfRule>
  </conditionalFormatting>
  <conditionalFormatting sqref="J4:J34">
    <cfRule type="cellIs" dxfId="4742" priority="40" operator="equal">
      <formula>"あきビン・廃食油"</formula>
    </cfRule>
    <cfRule type="cellIs" dxfId="4741" priority="41" operator="equal">
      <formula>"乾電池・蛍光管・埋立ごみ"</formula>
    </cfRule>
    <cfRule type="cellIs" dxfId="4740" priority="42" operator="equal">
      <formula>"粗大ごみ"</formula>
    </cfRule>
    <cfRule type="cellIs" dxfId="4739" priority="43" operator="equal">
      <formula>"ペットボトル"</formula>
    </cfRule>
    <cfRule type="cellIs" dxfId="4738" priority="44" operator="equal">
      <formula>"金属類・大型プラスチック"</formula>
    </cfRule>
    <cfRule type="cellIs" dxfId="4737" priority="45" operator="equal">
      <formula>"あき缶"</formula>
    </cfRule>
  </conditionalFormatting>
  <conditionalFormatting sqref="L4:L33">
    <cfRule type="cellIs" dxfId="4736" priority="27" operator="equal">
      <formula>"プラ製品"</formula>
    </cfRule>
    <cfRule type="cellIs" dxfId="4735" priority="34" operator="equal">
      <formula>"あきビン"</formula>
    </cfRule>
    <cfRule type="cellIs" dxfId="4734" priority="35" operator="equal">
      <formula>"段ボール・プラ容器"</formula>
    </cfRule>
    <cfRule type="cellIs" dxfId="4733" priority="36" operator="equal">
      <formula>"紙類"</formula>
    </cfRule>
    <cfRule type="cellIs" dxfId="4732" priority="37" operator="equal">
      <formula>"プラ容器"</formula>
    </cfRule>
    <cfRule type="cellIs" dxfId="4731" priority="38" operator="equal">
      <formula>"燃やせるごみ"</formula>
    </cfRule>
  </conditionalFormatting>
  <conditionalFormatting sqref="L4:L33">
    <cfRule type="cellIs" dxfId="4730" priority="28" operator="equal">
      <formula>"あきビン・廃食油"</formula>
    </cfRule>
    <cfRule type="cellIs" dxfId="4729" priority="29" operator="equal">
      <formula>"乾電池・蛍光管・埋立ごみ"</formula>
    </cfRule>
    <cfRule type="cellIs" dxfId="4728" priority="30" operator="equal">
      <formula>"粗大ごみ"</formula>
    </cfRule>
    <cfRule type="cellIs" dxfId="4727" priority="31" operator="equal">
      <formula>"ペットボトル"</formula>
    </cfRule>
    <cfRule type="cellIs" dxfId="4726" priority="32" operator="equal">
      <formula>"金属類・大型プラスチック"</formula>
    </cfRule>
    <cfRule type="cellIs" dxfId="4725" priority="33" operator="equal">
      <formula>"あき缶"</formula>
    </cfRule>
  </conditionalFormatting>
  <conditionalFormatting sqref="B39:B69">
    <cfRule type="cellIs" dxfId="4724" priority="13" operator="equal">
      <formula>"プラ製品"</formula>
    </cfRule>
    <cfRule type="cellIs" dxfId="4723" priority="20" operator="equal">
      <formula>"あきビン"</formula>
    </cfRule>
    <cfRule type="cellIs" dxfId="4722" priority="21" operator="equal">
      <formula>"段ボール・プラ容器"</formula>
    </cfRule>
    <cfRule type="cellIs" dxfId="4721" priority="22" operator="equal">
      <formula>"紙類"</formula>
    </cfRule>
    <cfRule type="cellIs" dxfId="4720" priority="23" operator="equal">
      <formula>"プラ容器"</formula>
    </cfRule>
    <cfRule type="cellIs" dxfId="4719" priority="24" operator="equal">
      <formula>"燃やせるごみ"</formula>
    </cfRule>
  </conditionalFormatting>
  <conditionalFormatting sqref="B39:B69">
    <cfRule type="cellIs" dxfId="4718" priority="14" operator="equal">
      <formula>"あきビン・廃食油"</formula>
    </cfRule>
    <cfRule type="cellIs" dxfId="4717" priority="15" operator="equal">
      <formula>"乾電池・蛍光管・埋立ごみ"</formula>
    </cfRule>
    <cfRule type="cellIs" dxfId="4716" priority="16" operator="equal">
      <formula>"粗大ごみ"</formula>
    </cfRule>
    <cfRule type="cellIs" dxfId="4715" priority="17" operator="equal">
      <formula>"ペットボトル"</formula>
    </cfRule>
    <cfRule type="cellIs" dxfId="4714" priority="18" operator="equal">
      <formula>"金属類・大型プラスチック"</formula>
    </cfRule>
    <cfRule type="cellIs" dxfId="4713" priority="19" operator="equal">
      <formula>"あき缶"</formula>
    </cfRule>
  </conditionalFormatting>
  <conditionalFormatting sqref="L39:L69 J39:J67 H39:H69 F39:F69 D39:D68">
    <cfRule type="cellIs" dxfId="4712" priority="1" operator="equal">
      <formula>"プラ製品"</formula>
    </cfRule>
    <cfRule type="cellIs" dxfId="4711" priority="8" operator="equal">
      <formula>"あきビン"</formula>
    </cfRule>
    <cfRule type="cellIs" dxfId="4710" priority="9" operator="equal">
      <formula>"段ボール・プラ容器"</formula>
    </cfRule>
    <cfRule type="cellIs" dxfId="4709" priority="10" operator="equal">
      <formula>"紙類"</formula>
    </cfRule>
    <cfRule type="cellIs" dxfId="4708" priority="11" operator="equal">
      <formula>"プラ容器"</formula>
    </cfRule>
    <cfRule type="cellIs" dxfId="4707" priority="12" operator="equal">
      <formula>"燃やせるごみ"</formula>
    </cfRule>
  </conditionalFormatting>
  <conditionalFormatting sqref="L39:L69 J39:J67 H39:H69 F39:F69 D39:D68">
    <cfRule type="cellIs" dxfId="4706" priority="2" operator="equal">
      <formula>"あきビン・廃食油"</formula>
    </cfRule>
    <cfRule type="cellIs" dxfId="4705" priority="3" operator="equal">
      <formula>"乾電池・蛍光管・埋立ごみ"</formula>
    </cfRule>
    <cfRule type="cellIs" dxfId="4704" priority="4" operator="equal">
      <formula>"粗大ごみ"</formula>
    </cfRule>
    <cfRule type="cellIs" dxfId="4703" priority="5" operator="equal">
      <formula>"ペットボトル"</formula>
    </cfRule>
    <cfRule type="cellIs" dxfId="4702" priority="6" operator="equal">
      <formula>"金属類・大型プラスチック"</formula>
    </cfRule>
    <cfRule type="cellIs" dxfId="4701" priority="7" operator="equal">
      <formula>"あき缶"</formula>
    </cfRule>
  </conditionalFormatting>
  <pageMargins left="0.7" right="0.7" top="0.75" bottom="0.75" header="0.3" footer="0.3"/>
  <pageSetup paperSize="8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269EACD7-9A7C-48FC-9CCA-8A2660584407}">
            <xm:f>NOT(ISERROR(SEARCH("(日)",I4)))</xm:f>
            <xm:f>"(日)"</xm:f>
            <x14:dxf>
              <font>
                <color rgb="FFFF0000"/>
              </font>
            </x14:dxf>
          </x14:cfRule>
          <xm:sqref>I4:I34</xm:sqref>
        </x14:conditionalFormatting>
        <x14:conditionalFormatting xmlns:xm="http://schemas.microsoft.com/office/excel/2006/main">
          <x14:cfRule type="containsText" priority="25" operator="containsText" id="{517D0B5A-800F-4480-8403-8E5FFC8197F5}">
            <xm:f>NOT(ISERROR(SEARCH("(日)",A4)))</xm:f>
            <xm:f>"(日)"</xm:f>
            <x14:dxf>
              <font>
                <color rgb="FFFF0000"/>
              </font>
            </x14:dxf>
          </x14:cfRule>
          <xm:sqref>A4:A33 C4:C34 E4:E33 G4:G34 K4:K33 K39:K69 I39:I67 G39:G69 A39:A69 E39:E69 C39:C68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9"/>
  <sheetViews>
    <sheetView zoomScaleNormal="100" workbookViewId="0">
      <pane ySplit="3" topLeftCell="A4" activePane="bottomLeft" state="frozen"/>
      <selection pane="bottomLeft" activeCell="L69" sqref="L69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6328125" customWidth="1"/>
    <col min="8" max="8" width="20.6328125" customWidth="1"/>
    <col min="9" max="9" width="8.6328125" customWidth="1"/>
    <col min="10" max="10" width="20.6328125" customWidth="1"/>
    <col min="11" max="11" width="8.6328125" customWidth="1"/>
    <col min="12" max="12" width="20.6328125" customWidth="1"/>
    <col min="13" max="13" width="7" bestFit="1" customWidth="1"/>
    <col min="14" max="14" width="19.1796875" customWidth="1"/>
    <col min="15" max="15" width="7" bestFit="1" customWidth="1"/>
    <col min="16" max="16" width="19.1796875" customWidth="1"/>
    <col min="17" max="17" width="7" bestFit="1" customWidth="1"/>
    <col min="18" max="18" width="19.1796875" customWidth="1"/>
    <col min="19" max="19" width="7" bestFit="1" customWidth="1"/>
    <col min="20" max="20" width="19.1796875" customWidth="1"/>
    <col min="21" max="21" width="7" bestFit="1" customWidth="1"/>
    <col min="22" max="22" width="19.08984375" customWidth="1"/>
    <col min="23" max="23" width="6.08984375" customWidth="1"/>
    <col min="24" max="24" width="19.1796875" customWidth="1"/>
  </cols>
  <sheetData>
    <row r="1" spans="1:12" ht="27.75" customHeight="1">
      <c r="A1" s="8">
        <f>新井No.1地区!A1</f>
        <v>45383</v>
      </c>
      <c r="B1" s="7" t="str">
        <f>TEXT(A1,"ggge年度ごみカレンダー")</f>
        <v>令和6年度ごみカレンダー</v>
      </c>
      <c r="C1" s="1"/>
      <c r="D1" s="1"/>
      <c r="E1" s="6" t="s">
        <v>10</v>
      </c>
    </row>
    <row r="2" spans="1:12" ht="16.5" customHeight="1" thickBot="1">
      <c r="A2">
        <f>YEAR(A1)</f>
        <v>2024</v>
      </c>
    </row>
    <row r="3" spans="1:12" s="5" customFormat="1" ht="16.5" customHeight="1">
      <c r="A3" s="4" t="s">
        <v>0</v>
      </c>
      <c r="B3" s="3">
        <f>DATE(YEAR($A$1),4,1)</f>
        <v>45383</v>
      </c>
      <c r="C3" s="4" t="str">
        <f>$A$3</f>
        <v>日付</v>
      </c>
      <c r="D3" s="3">
        <f>DATE(YEAR($B$3),MONTH(B3)+1,1)</f>
        <v>45413</v>
      </c>
      <c r="E3" s="4" t="str">
        <f>$A$3</f>
        <v>日付</v>
      </c>
      <c r="F3" s="3">
        <f>DATE(YEAR($B$3),MONTH(D3)+1,1)</f>
        <v>45444</v>
      </c>
      <c r="G3" s="4" t="str">
        <f t="shared" ref="G3" si="0">$A$3</f>
        <v>日付</v>
      </c>
      <c r="H3" s="3">
        <f t="shared" ref="H3" si="1">DATE(YEAR($B$3),MONTH(F3)+1,1)</f>
        <v>45474</v>
      </c>
      <c r="I3" s="4" t="str">
        <f t="shared" ref="I3" si="2">$A$3</f>
        <v>日付</v>
      </c>
      <c r="J3" s="3">
        <f t="shared" ref="J3" si="3">DATE(YEAR($B$3),MONTH(H3)+1,1)</f>
        <v>45505</v>
      </c>
      <c r="K3" s="4" t="str">
        <f t="shared" ref="K3" si="4">$A$3</f>
        <v>日付</v>
      </c>
      <c r="L3" s="3">
        <f t="shared" ref="L3" si="5">DATE(YEAR($B$3),MONTH(J3)+1,1)</f>
        <v>45536</v>
      </c>
    </row>
    <row r="4" spans="1:12" s="22" customFormat="1" ht="16.5" customHeight="1">
      <c r="A4" s="34" t="str">
        <f>TEXT(B$3+ROW(A4)-4,"d日(aaa)")</f>
        <v>1日(月)</v>
      </c>
      <c r="B4" s="29" t="s">
        <v>13</v>
      </c>
      <c r="C4" s="34" t="str">
        <f>TEXT(D$3+ROW(C4)-4,"d日(aaa)")</f>
        <v>1日(水)</v>
      </c>
      <c r="D4" s="29"/>
      <c r="E4" s="34" t="str">
        <f>TEXT(F$3+ROW(E4)-4,"d日(aaa)")</f>
        <v>1日(土)</v>
      </c>
      <c r="F4" s="29" t="s">
        <v>19</v>
      </c>
      <c r="G4" s="34" t="str">
        <f>TEXT(H$3+ROW(G4)-4,"d日(aaa)")</f>
        <v>1日(月)</v>
      </c>
      <c r="H4" s="29" t="s">
        <v>13</v>
      </c>
      <c r="I4" s="27" t="str">
        <f>TEXT(J$3+ROW(I4)-4,"d日(aaa)")</f>
        <v>1日(木)</v>
      </c>
      <c r="J4" s="29" t="s">
        <v>13</v>
      </c>
      <c r="K4" s="27" t="str">
        <f>TEXT(L$3+ROW(K4)-4,"d日(aaa)")</f>
        <v>1日(日)</v>
      </c>
      <c r="L4" s="31"/>
    </row>
    <row r="5" spans="1:12" s="22" customFormat="1" ht="16.5" customHeight="1">
      <c r="A5" s="34" t="str">
        <f t="shared" ref="A5:A33" si="6">TEXT(B$3+ROW(A5)-4,"d日(aaa)")</f>
        <v>2日(火)</v>
      </c>
      <c r="B5" s="29"/>
      <c r="C5" s="34" t="str">
        <f t="shared" ref="C5:C34" si="7">TEXT(D$3+ROW(C5)-4,"d日(aaa)")</f>
        <v>2日(木)</v>
      </c>
      <c r="D5" s="29" t="s">
        <v>13</v>
      </c>
      <c r="E5" s="34" t="str">
        <f t="shared" ref="E5:E33" si="8">TEXT(F$3+ROW(E5)-4,"d日(aaa)")</f>
        <v>2日(日)</v>
      </c>
      <c r="F5" s="29"/>
      <c r="G5" s="34" t="str">
        <f t="shared" ref="G5:G34" si="9">TEXT(H$3+ROW(G5)-4,"d日(aaa)")</f>
        <v>2日(火)</v>
      </c>
      <c r="H5" s="29"/>
      <c r="I5" s="27" t="str">
        <f t="shared" ref="I5:I34" si="10">TEXT(J$3+ROW(I5)-4,"d日(aaa)")</f>
        <v>2日(金)</v>
      </c>
      <c r="J5" s="29"/>
      <c r="K5" s="27" t="str">
        <f t="shared" ref="K5:K33" si="11">TEXT(L$3+ROW(K5)-4,"d日(aaa)")</f>
        <v>2日(月)</v>
      </c>
      <c r="L5" s="29" t="s">
        <v>13</v>
      </c>
    </row>
    <row r="6" spans="1:12" s="22" customFormat="1" ht="16.5" customHeight="1">
      <c r="A6" s="34" t="str">
        <f t="shared" si="6"/>
        <v>3日(水)</v>
      </c>
      <c r="B6" s="29" t="s">
        <v>2</v>
      </c>
      <c r="C6" s="33" t="str">
        <f t="shared" si="7"/>
        <v>3日(金)</v>
      </c>
      <c r="D6" s="29"/>
      <c r="E6" s="34" t="str">
        <f t="shared" si="8"/>
        <v>3日(月)</v>
      </c>
      <c r="F6" s="29" t="s">
        <v>13</v>
      </c>
      <c r="G6" s="34" t="str">
        <f t="shared" si="9"/>
        <v>3日(水)</v>
      </c>
      <c r="H6" s="29" t="s">
        <v>24</v>
      </c>
      <c r="I6" s="34" t="str">
        <f t="shared" si="10"/>
        <v>3日(土)</v>
      </c>
      <c r="J6" s="29" t="s">
        <v>19</v>
      </c>
      <c r="K6" s="27" t="str">
        <f t="shared" si="11"/>
        <v>3日(火)</v>
      </c>
      <c r="L6" s="29"/>
    </row>
    <row r="7" spans="1:12" s="22" customFormat="1" ht="16.5" customHeight="1">
      <c r="A7" s="34" t="str">
        <f t="shared" si="6"/>
        <v>4日(木)</v>
      </c>
      <c r="B7" s="29" t="s">
        <v>13</v>
      </c>
      <c r="C7" s="33" t="str">
        <f t="shared" si="7"/>
        <v>4日(土)</v>
      </c>
      <c r="D7" s="29"/>
      <c r="E7" s="34" t="str">
        <f t="shared" si="8"/>
        <v>4日(火)</v>
      </c>
      <c r="F7" s="29"/>
      <c r="G7" s="34" t="str">
        <f t="shared" si="9"/>
        <v>4日(木)</v>
      </c>
      <c r="H7" s="29" t="s">
        <v>13</v>
      </c>
      <c r="I7" s="27" t="str">
        <f t="shared" si="10"/>
        <v>4日(日)</v>
      </c>
      <c r="J7" s="29"/>
      <c r="K7" s="27" t="str">
        <f t="shared" si="11"/>
        <v>4日(水)</v>
      </c>
      <c r="L7" s="29" t="s">
        <v>2</v>
      </c>
    </row>
    <row r="8" spans="1:12" s="22" customFormat="1" ht="16.5" customHeight="1">
      <c r="A8" s="34" t="str">
        <f t="shared" si="6"/>
        <v>5日(金)</v>
      </c>
      <c r="B8" s="29" t="s">
        <v>1</v>
      </c>
      <c r="C8" s="34" t="str">
        <f t="shared" si="7"/>
        <v>5日(日)</v>
      </c>
      <c r="D8" s="29"/>
      <c r="E8" s="34" t="str">
        <f t="shared" si="8"/>
        <v>5日(水)</v>
      </c>
      <c r="F8" s="29" t="s">
        <v>2</v>
      </c>
      <c r="G8" s="34" t="str">
        <f t="shared" si="9"/>
        <v>5日(金)</v>
      </c>
      <c r="H8" s="29" t="s">
        <v>1</v>
      </c>
      <c r="I8" s="27" t="str">
        <f t="shared" si="10"/>
        <v>5日(月)</v>
      </c>
      <c r="J8" s="29" t="s">
        <v>13</v>
      </c>
      <c r="K8" s="27" t="str">
        <f t="shared" si="11"/>
        <v>5日(木)</v>
      </c>
      <c r="L8" s="29" t="s">
        <v>13</v>
      </c>
    </row>
    <row r="9" spans="1:12" s="22" customFormat="1" ht="16.5" customHeight="1">
      <c r="A9" s="34" t="str">
        <f t="shared" si="6"/>
        <v>6日(土)</v>
      </c>
      <c r="B9" s="29" t="s">
        <v>18</v>
      </c>
      <c r="C9" s="33" t="str">
        <f t="shared" si="7"/>
        <v>6日(月)</v>
      </c>
      <c r="D9" s="29" t="s">
        <v>13</v>
      </c>
      <c r="E9" s="34" t="str">
        <f t="shared" si="8"/>
        <v>6日(木)</v>
      </c>
      <c r="F9" s="29" t="s">
        <v>13</v>
      </c>
      <c r="G9" s="34" t="str">
        <f t="shared" si="9"/>
        <v>6日(土)</v>
      </c>
      <c r="H9" s="29" t="s">
        <v>18</v>
      </c>
      <c r="I9" s="27" t="str">
        <f t="shared" si="10"/>
        <v>6日(火)</v>
      </c>
      <c r="J9" s="29"/>
      <c r="K9" s="27" t="str">
        <f t="shared" si="11"/>
        <v>6日(金)</v>
      </c>
      <c r="L9" s="29" t="s">
        <v>1</v>
      </c>
    </row>
    <row r="10" spans="1:12" s="22" customFormat="1" ht="16.5" customHeight="1">
      <c r="A10" s="34" t="str">
        <f t="shared" si="6"/>
        <v>7日(日)</v>
      </c>
      <c r="B10" s="29"/>
      <c r="C10" s="34" t="str">
        <f t="shared" si="7"/>
        <v>7日(火)</v>
      </c>
      <c r="D10" s="29" t="s">
        <v>2</v>
      </c>
      <c r="E10" s="34" t="str">
        <f t="shared" si="8"/>
        <v>7日(金)</v>
      </c>
      <c r="F10" s="29" t="s">
        <v>1</v>
      </c>
      <c r="G10" s="34" t="str">
        <f t="shared" si="9"/>
        <v>7日(日)</v>
      </c>
      <c r="H10" s="29"/>
      <c r="I10" s="27" t="str">
        <f t="shared" si="10"/>
        <v>7日(水)</v>
      </c>
      <c r="J10" s="29" t="s">
        <v>14</v>
      </c>
      <c r="K10" s="27" t="str">
        <f t="shared" si="11"/>
        <v>7日(土)</v>
      </c>
      <c r="L10" s="29" t="s">
        <v>18</v>
      </c>
    </row>
    <row r="11" spans="1:12" s="22" customFormat="1" ht="16.5" customHeight="1">
      <c r="A11" s="34" t="str">
        <f t="shared" si="6"/>
        <v>8日(月)</v>
      </c>
      <c r="B11" s="29" t="s">
        <v>13</v>
      </c>
      <c r="C11" s="34" t="str">
        <f t="shared" si="7"/>
        <v>8日(水)</v>
      </c>
      <c r="D11" s="29" t="s">
        <v>20</v>
      </c>
      <c r="E11" s="34" t="str">
        <f t="shared" si="8"/>
        <v>8日(土)</v>
      </c>
      <c r="F11" s="29" t="s">
        <v>18</v>
      </c>
      <c r="G11" s="34" t="str">
        <f t="shared" si="9"/>
        <v>8日(月)</v>
      </c>
      <c r="H11" s="29" t="s">
        <v>13</v>
      </c>
      <c r="I11" s="27" t="str">
        <f t="shared" si="10"/>
        <v>8日(木)</v>
      </c>
      <c r="J11" s="29" t="s">
        <v>13</v>
      </c>
      <c r="K11" s="27" t="str">
        <f t="shared" si="11"/>
        <v>8日(日)</v>
      </c>
      <c r="L11" s="29"/>
    </row>
    <row r="12" spans="1:12" s="22" customFormat="1" ht="16.5" customHeight="1">
      <c r="A12" s="34" t="str">
        <f t="shared" si="6"/>
        <v>9日(火)</v>
      </c>
      <c r="B12" s="29"/>
      <c r="C12" s="34" t="str">
        <f t="shared" si="7"/>
        <v>9日(木)</v>
      </c>
      <c r="D12" s="29" t="s">
        <v>13</v>
      </c>
      <c r="E12" s="34" t="str">
        <f t="shared" si="8"/>
        <v>9日(日)</v>
      </c>
      <c r="F12" s="29"/>
      <c r="G12" s="34" t="str">
        <f t="shared" si="9"/>
        <v>9日(火)</v>
      </c>
      <c r="H12" s="29"/>
      <c r="I12" s="27" t="str">
        <f t="shared" si="10"/>
        <v>9日(金)</v>
      </c>
      <c r="J12" s="29" t="s">
        <v>1</v>
      </c>
      <c r="K12" s="27" t="str">
        <f t="shared" si="11"/>
        <v>9日(月)</v>
      </c>
      <c r="L12" s="29" t="s">
        <v>13</v>
      </c>
    </row>
    <row r="13" spans="1:12" s="22" customFormat="1" ht="16.5" customHeight="1">
      <c r="A13" s="34" t="str">
        <f t="shared" si="6"/>
        <v>10日(水)</v>
      </c>
      <c r="B13" s="29" t="s">
        <v>15</v>
      </c>
      <c r="C13" s="34" t="str">
        <f t="shared" si="7"/>
        <v>10日(金)</v>
      </c>
      <c r="D13" s="29" t="s">
        <v>1</v>
      </c>
      <c r="E13" s="34" t="str">
        <f t="shared" si="8"/>
        <v>10日(月)</v>
      </c>
      <c r="F13" s="29" t="s">
        <v>13</v>
      </c>
      <c r="G13" s="34" t="str">
        <f t="shared" si="9"/>
        <v>10日(水)</v>
      </c>
      <c r="H13" s="29" t="s">
        <v>15</v>
      </c>
      <c r="I13" s="27" t="str">
        <f t="shared" si="10"/>
        <v>10日(土)</v>
      </c>
      <c r="J13" s="29" t="s">
        <v>18</v>
      </c>
      <c r="K13" s="27" t="str">
        <f t="shared" si="11"/>
        <v>10日(火)</v>
      </c>
      <c r="L13" s="29"/>
    </row>
    <row r="14" spans="1:12" s="22" customFormat="1" ht="16.5" customHeight="1">
      <c r="A14" s="34" t="str">
        <f t="shared" si="6"/>
        <v>11日(木)</v>
      </c>
      <c r="B14" s="29" t="s">
        <v>13</v>
      </c>
      <c r="C14" s="34" t="str">
        <f t="shared" si="7"/>
        <v>11日(土)</v>
      </c>
      <c r="D14" s="29" t="s">
        <v>18</v>
      </c>
      <c r="E14" s="34" t="str">
        <f t="shared" si="8"/>
        <v>11日(火)</v>
      </c>
      <c r="F14" s="29"/>
      <c r="G14" s="34" t="str">
        <f t="shared" si="9"/>
        <v>11日(木)</v>
      </c>
      <c r="H14" s="29" t="s">
        <v>13</v>
      </c>
      <c r="I14" s="27" t="str">
        <f t="shared" si="10"/>
        <v>11日(日)</v>
      </c>
      <c r="J14" s="29"/>
      <c r="K14" s="27" t="str">
        <f t="shared" si="11"/>
        <v>11日(水)</v>
      </c>
      <c r="L14" s="29" t="s">
        <v>15</v>
      </c>
    </row>
    <row r="15" spans="1:12" s="22" customFormat="1" ht="16.5" customHeight="1">
      <c r="A15" s="34" t="str">
        <f t="shared" si="6"/>
        <v>12日(金)</v>
      </c>
      <c r="B15" s="29" t="s">
        <v>23</v>
      </c>
      <c r="C15" s="34" t="str">
        <f t="shared" si="7"/>
        <v>12日(日)</v>
      </c>
      <c r="D15" s="29"/>
      <c r="E15" s="34" t="str">
        <f t="shared" si="8"/>
        <v>12日(水)</v>
      </c>
      <c r="F15" s="29" t="s">
        <v>15</v>
      </c>
      <c r="G15" s="34" t="str">
        <f t="shared" si="9"/>
        <v>12日(金)</v>
      </c>
      <c r="H15" s="29"/>
      <c r="I15" s="33" t="str">
        <f t="shared" si="10"/>
        <v>12日(月)</v>
      </c>
      <c r="J15" s="29" t="s">
        <v>13</v>
      </c>
      <c r="K15" s="27" t="str">
        <f t="shared" si="11"/>
        <v>12日(木)</v>
      </c>
      <c r="L15" s="29" t="s">
        <v>13</v>
      </c>
    </row>
    <row r="16" spans="1:12" s="22" customFormat="1" ht="16.5" customHeight="1">
      <c r="A16" s="34" t="str">
        <f t="shared" si="6"/>
        <v>13日(土)</v>
      </c>
      <c r="B16" s="29"/>
      <c r="C16" s="34" t="str">
        <f t="shared" si="7"/>
        <v>13日(月)</v>
      </c>
      <c r="D16" s="29" t="s">
        <v>13</v>
      </c>
      <c r="E16" s="34" t="str">
        <f t="shared" si="8"/>
        <v>13日(木)</v>
      </c>
      <c r="F16" s="29" t="s">
        <v>13</v>
      </c>
      <c r="G16" s="34" t="str">
        <f t="shared" si="9"/>
        <v>13日(土)</v>
      </c>
      <c r="H16" s="29" t="s">
        <v>19</v>
      </c>
      <c r="I16" s="27" t="str">
        <f t="shared" si="10"/>
        <v>13日(火)</v>
      </c>
      <c r="J16" s="29" t="s">
        <v>2</v>
      </c>
      <c r="K16" s="27" t="str">
        <f t="shared" si="11"/>
        <v>13日(金)</v>
      </c>
      <c r="L16" s="29"/>
    </row>
    <row r="17" spans="1:12" s="22" customFormat="1" ht="16.5" customHeight="1">
      <c r="A17" s="34" t="str">
        <f t="shared" si="6"/>
        <v>14日(日)</v>
      </c>
      <c r="B17" s="29"/>
      <c r="C17" s="34" t="str">
        <f t="shared" si="7"/>
        <v>14日(火)</v>
      </c>
      <c r="D17" s="29" t="s">
        <v>14</v>
      </c>
      <c r="E17" s="34" t="str">
        <f t="shared" si="8"/>
        <v>14日(金)</v>
      </c>
      <c r="F17" s="29" t="s">
        <v>23</v>
      </c>
      <c r="G17" s="34" t="str">
        <f t="shared" si="9"/>
        <v>14日(日)</v>
      </c>
      <c r="H17" s="29"/>
      <c r="I17" s="27" t="str">
        <f t="shared" si="10"/>
        <v>14日(水)</v>
      </c>
      <c r="J17" s="29" t="s">
        <v>15</v>
      </c>
      <c r="K17" s="27" t="str">
        <f t="shared" si="11"/>
        <v>14日(土)</v>
      </c>
      <c r="L17" s="29" t="s">
        <v>19</v>
      </c>
    </row>
    <row r="18" spans="1:12" s="22" customFormat="1" ht="16.5" customHeight="1">
      <c r="A18" s="34" t="str">
        <f t="shared" si="6"/>
        <v>15日(月)</v>
      </c>
      <c r="B18" s="29" t="s">
        <v>13</v>
      </c>
      <c r="C18" s="34" t="str">
        <f t="shared" si="7"/>
        <v>15日(水)</v>
      </c>
      <c r="D18" s="29" t="s">
        <v>15</v>
      </c>
      <c r="E18" s="34" t="str">
        <f t="shared" si="8"/>
        <v>15日(土)</v>
      </c>
      <c r="F18" s="29" t="s">
        <v>19</v>
      </c>
      <c r="G18" s="33" t="str">
        <f t="shared" si="9"/>
        <v>15日(月)</v>
      </c>
      <c r="H18" s="29" t="s">
        <v>13</v>
      </c>
      <c r="I18" s="27" t="str">
        <f t="shared" si="10"/>
        <v>15日(木)</v>
      </c>
      <c r="J18" s="29" t="s">
        <v>13</v>
      </c>
      <c r="K18" s="27" t="str">
        <f t="shared" si="11"/>
        <v>15日(日)</v>
      </c>
      <c r="L18" s="29"/>
    </row>
    <row r="19" spans="1:12" s="22" customFormat="1" ht="16.5" customHeight="1">
      <c r="A19" s="34" t="str">
        <f t="shared" si="6"/>
        <v>16日(火)</v>
      </c>
      <c r="B19" s="29" t="s">
        <v>14</v>
      </c>
      <c r="C19" s="34" t="str">
        <f t="shared" si="7"/>
        <v>16日(木)</v>
      </c>
      <c r="D19" s="29" t="s">
        <v>13</v>
      </c>
      <c r="E19" s="34" t="str">
        <f t="shared" si="8"/>
        <v>16日(日)</v>
      </c>
      <c r="F19" s="29"/>
      <c r="G19" s="34" t="str">
        <f t="shared" si="9"/>
        <v>16日(火)</v>
      </c>
      <c r="H19" s="29" t="s">
        <v>14</v>
      </c>
      <c r="I19" s="27" t="str">
        <f t="shared" si="10"/>
        <v>16日(金)</v>
      </c>
      <c r="J19" s="29" t="s">
        <v>23</v>
      </c>
      <c r="K19" s="33" t="str">
        <f t="shared" si="11"/>
        <v>16日(月)</v>
      </c>
      <c r="L19" s="29" t="s">
        <v>13</v>
      </c>
    </row>
    <row r="20" spans="1:12" s="22" customFormat="1" ht="16.5" customHeight="1">
      <c r="A20" s="34" t="str">
        <f t="shared" si="6"/>
        <v>17日(水)</v>
      </c>
      <c r="B20" s="29"/>
      <c r="C20" s="34" t="str">
        <f t="shared" si="7"/>
        <v>17日(金)</v>
      </c>
      <c r="D20" s="29"/>
      <c r="E20" s="34" t="str">
        <f t="shared" si="8"/>
        <v>17日(月)</v>
      </c>
      <c r="F20" s="29" t="s">
        <v>13</v>
      </c>
      <c r="G20" s="34" t="str">
        <f t="shared" si="9"/>
        <v>17日(水)</v>
      </c>
      <c r="H20" s="29" t="s">
        <v>20</v>
      </c>
      <c r="I20" s="27" t="str">
        <f t="shared" si="10"/>
        <v>17日(土)</v>
      </c>
      <c r="J20" s="29" t="s">
        <v>19</v>
      </c>
      <c r="K20" s="27" t="str">
        <f t="shared" si="11"/>
        <v>17日(火)</v>
      </c>
      <c r="L20" s="29" t="s">
        <v>14</v>
      </c>
    </row>
    <row r="21" spans="1:12" s="22" customFormat="1" ht="16.5" customHeight="1">
      <c r="A21" s="34" t="str">
        <f t="shared" si="6"/>
        <v>18日(木)</v>
      </c>
      <c r="B21" s="29" t="s">
        <v>13</v>
      </c>
      <c r="C21" s="34" t="str">
        <f t="shared" si="7"/>
        <v>18日(土)</v>
      </c>
      <c r="D21" s="29" t="s">
        <v>19</v>
      </c>
      <c r="E21" s="34" t="str">
        <f t="shared" si="8"/>
        <v>18日(火)</v>
      </c>
      <c r="F21" s="29" t="s">
        <v>14</v>
      </c>
      <c r="G21" s="34" t="str">
        <f t="shared" si="9"/>
        <v>18日(木)</v>
      </c>
      <c r="H21" s="29" t="s">
        <v>13</v>
      </c>
      <c r="I21" s="27" t="str">
        <f t="shared" si="10"/>
        <v>18日(日)</v>
      </c>
      <c r="J21" s="29"/>
      <c r="K21" s="27" t="str">
        <f t="shared" si="11"/>
        <v>18日(水)</v>
      </c>
      <c r="L21" s="29" t="s">
        <v>20</v>
      </c>
    </row>
    <row r="22" spans="1:12" s="22" customFormat="1" ht="16.5" customHeight="1">
      <c r="A22" s="34" t="str">
        <f t="shared" si="6"/>
        <v>19日(金)</v>
      </c>
      <c r="B22" s="29" t="s">
        <v>3</v>
      </c>
      <c r="C22" s="34" t="str">
        <f t="shared" si="7"/>
        <v>19日(日)</v>
      </c>
      <c r="D22" s="29"/>
      <c r="E22" s="34" t="str">
        <f t="shared" si="8"/>
        <v>19日(水)</v>
      </c>
      <c r="F22" s="29"/>
      <c r="G22" s="34" t="str">
        <f t="shared" si="9"/>
        <v>19日(金)</v>
      </c>
      <c r="H22" s="29"/>
      <c r="I22" s="27" t="str">
        <f t="shared" si="10"/>
        <v>19日(月)</v>
      </c>
      <c r="J22" s="29" t="s">
        <v>13</v>
      </c>
      <c r="K22" s="27" t="str">
        <f t="shared" si="11"/>
        <v>19日(木)</v>
      </c>
      <c r="L22" s="29" t="s">
        <v>13</v>
      </c>
    </row>
    <row r="23" spans="1:12" s="22" customFormat="1" ht="16.5" customHeight="1">
      <c r="A23" s="34" t="str">
        <f t="shared" si="6"/>
        <v>20日(土)</v>
      </c>
      <c r="B23" s="29" t="s">
        <v>18</v>
      </c>
      <c r="C23" s="34" t="str">
        <f t="shared" si="7"/>
        <v>20日(月)</v>
      </c>
      <c r="D23" s="29" t="s">
        <v>13</v>
      </c>
      <c r="E23" s="34" t="str">
        <f t="shared" si="8"/>
        <v>20日(木)</v>
      </c>
      <c r="F23" s="29" t="s">
        <v>13</v>
      </c>
      <c r="G23" s="34" t="str">
        <f t="shared" si="9"/>
        <v>20日(土)</v>
      </c>
      <c r="H23" s="29" t="s">
        <v>18</v>
      </c>
      <c r="I23" s="27" t="str">
        <f t="shared" si="10"/>
        <v>20日(火)</v>
      </c>
      <c r="J23" s="29"/>
      <c r="K23" s="27" t="str">
        <f t="shared" si="11"/>
        <v>20日(金)</v>
      </c>
      <c r="L23" s="29"/>
    </row>
    <row r="24" spans="1:12" s="22" customFormat="1" ht="16.5" customHeight="1">
      <c r="A24" s="34" t="str">
        <f t="shared" si="6"/>
        <v>21日(日)</v>
      </c>
      <c r="B24" s="29"/>
      <c r="C24" s="34" t="str">
        <f t="shared" si="7"/>
        <v>21日(火)</v>
      </c>
      <c r="D24" s="29"/>
      <c r="E24" s="34" t="str">
        <f t="shared" si="8"/>
        <v>21日(金)</v>
      </c>
      <c r="F24" s="29" t="s">
        <v>3</v>
      </c>
      <c r="G24" s="34" t="str">
        <f t="shared" si="9"/>
        <v>21日(日)</v>
      </c>
      <c r="H24" s="29"/>
      <c r="I24" s="27" t="str">
        <f t="shared" si="10"/>
        <v>21日(水)</v>
      </c>
      <c r="J24" s="29"/>
      <c r="K24" s="27" t="str">
        <f t="shared" si="11"/>
        <v>21日(土)</v>
      </c>
      <c r="L24" s="29" t="s">
        <v>18</v>
      </c>
    </row>
    <row r="25" spans="1:12" s="22" customFormat="1" ht="16.5" customHeight="1">
      <c r="A25" s="34" t="str">
        <f t="shared" si="6"/>
        <v>22日(月)</v>
      </c>
      <c r="B25" s="29" t="s">
        <v>13</v>
      </c>
      <c r="C25" s="34" t="str">
        <f t="shared" si="7"/>
        <v>22日(水)</v>
      </c>
      <c r="D25" s="29"/>
      <c r="E25" s="34" t="str">
        <f t="shared" si="8"/>
        <v>22日(土)</v>
      </c>
      <c r="F25" s="29" t="s">
        <v>18</v>
      </c>
      <c r="G25" s="34" t="str">
        <f t="shared" si="9"/>
        <v>22日(月)</v>
      </c>
      <c r="H25" s="29" t="s">
        <v>13</v>
      </c>
      <c r="I25" s="27" t="str">
        <f t="shared" si="10"/>
        <v>22日(木)</v>
      </c>
      <c r="J25" s="29" t="s">
        <v>13</v>
      </c>
      <c r="K25" s="27" t="str">
        <f t="shared" si="11"/>
        <v>22日(日)</v>
      </c>
      <c r="L25" s="29"/>
    </row>
    <row r="26" spans="1:12" s="22" customFormat="1" ht="16.5" customHeight="1">
      <c r="A26" s="34" t="str">
        <f t="shared" si="6"/>
        <v>23日(火)</v>
      </c>
      <c r="B26" s="29"/>
      <c r="C26" s="34" t="str">
        <f t="shared" si="7"/>
        <v>23日(木)</v>
      </c>
      <c r="D26" s="29" t="s">
        <v>13</v>
      </c>
      <c r="E26" s="34" t="str">
        <f t="shared" si="8"/>
        <v>23日(日)</v>
      </c>
      <c r="F26" s="29"/>
      <c r="G26" s="34" t="str">
        <f t="shared" si="9"/>
        <v>23日(火)</v>
      </c>
      <c r="H26" s="29" t="s">
        <v>3</v>
      </c>
      <c r="I26" s="27" t="str">
        <f t="shared" si="10"/>
        <v>23日(金)</v>
      </c>
      <c r="J26" s="29" t="s">
        <v>3</v>
      </c>
      <c r="K26" s="33" t="str">
        <f t="shared" si="11"/>
        <v>23日(月)</v>
      </c>
      <c r="L26" s="29" t="s">
        <v>13</v>
      </c>
    </row>
    <row r="27" spans="1:12" s="22" customFormat="1" ht="16.5" customHeight="1">
      <c r="A27" s="34" t="str">
        <f t="shared" si="6"/>
        <v>24日(水)</v>
      </c>
      <c r="B27" s="29" t="s">
        <v>15</v>
      </c>
      <c r="C27" s="34" t="str">
        <f t="shared" si="7"/>
        <v>24日(金)</v>
      </c>
      <c r="D27" s="29" t="s">
        <v>3</v>
      </c>
      <c r="E27" s="34" t="str">
        <f t="shared" si="8"/>
        <v>24日(月)</v>
      </c>
      <c r="F27" s="29" t="s">
        <v>13</v>
      </c>
      <c r="G27" s="34" t="str">
        <f t="shared" si="9"/>
        <v>24日(水)</v>
      </c>
      <c r="H27" s="29" t="s">
        <v>15</v>
      </c>
      <c r="I27" s="27" t="str">
        <f t="shared" si="10"/>
        <v>24日(土)</v>
      </c>
      <c r="J27" s="29" t="s">
        <v>18</v>
      </c>
      <c r="K27" s="27" t="str">
        <f t="shared" si="11"/>
        <v>24日(火)</v>
      </c>
      <c r="L27" s="29" t="s">
        <v>3</v>
      </c>
    </row>
    <row r="28" spans="1:12" s="22" customFormat="1" ht="16.5" customHeight="1">
      <c r="A28" s="34" t="str">
        <f t="shared" si="6"/>
        <v>25日(木)</v>
      </c>
      <c r="B28" s="29" t="s">
        <v>13</v>
      </c>
      <c r="C28" s="34" t="str">
        <f t="shared" si="7"/>
        <v>25日(土)</v>
      </c>
      <c r="D28" s="29" t="s">
        <v>18</v>
      </c>
      <c r="E28" s="34" t="str">
        <f t="shared" si="8"/>
        <v>25日(火)</v>
      </c>
      <c r="F28" s="29"/>
      <c r="G28" s="34" t="str">
        <f t="shared" si="9"/>
        <v>25日(木)</v>
      </c>
      <c r="H28" s="29" t="s">
        <v>13</v>
      </c>
      <c r="I28" s="27" t="str">
        <f t="shared" si="10"/>
        <v>25日(日)</v>
      </c>
      <c r="J28" s="29"/>
      <c r="K28" s="27" t="str">
        <f t="shared" si="11"/>
        <v>25日(水)</v>
      </c>
      <c r="L28" s="29" t="s">
        <v>15</v>
      </c>
    </row>
    <row r="29" spans="1:12" s="22" customFormat="1" ht="16.5" customHeight="1">
      <c r="A29" s="34" t="str">
        <f t="shared" si="6"/>
        <v>26日(金)</v>
      </c>
      <c r="B29" s="29"/>
      <c r="C29" s="34" t="str">
        <f t="shared" si="7"/>
        <v>26日(日)</v>
      </c>
      <c r="D29" s="29"/>
      <c r="E29" s="34" t="str">
        <f t="shared" si="8"/>
        <v>26日(水)</v>
      </c>
      <c r="F29" s="29" t="s">
        <v>15</v>
      </c>
      <c r="G29" s="34" t="str">
        <f t="shared" si="9"/>
        <v>26日(金)</v>
      </c>
      <c r="H29" s="29"/>
      <c r="I29" s="27" t="str">
        <f t="shared" si="10"/>
        <v>26日(月)</v>
      </c>
      <c r="J29" s="29" t="s">
        <v>13</v>
      </c>
      <c r="K29" s="27" t="str">
        <f t="shared" si="11"/>
        <v>26日(木)</v>
      </c>
      <c r="L29" s="29" t="s">
        <v>13</v>
      </c>
    </row>
    <row r="30" spans="1:12" s="22" customFormat="1" ht="16.5" customHeight="1">
      <c r="A30" s="34" t="str">
        <f t="shared" si="6"/>
        <v>27日(土)</v>
      </c>
      <c r="B30" s="29" t="s">
        <v>19</v>
      </c>
      <c r="C30" s="34" t="str">
        <f t="shared" si="7"/>
        <v>27日(月)</v>
      </c>
      <c r="D30" s="29" t="s">
        <v>13</v>
      </c>
      <c r="E30" s="34" t="str">
        <f t="shared" si="8"/>
        <v>27日(木)</v>
      </c>
      <c r="F30" s="29" t="s">
        <v>13</v>
      </c>
      <c r="G30" s="34" t="str">
        <f t="shared" si="9"/>
        <v>27日(土)</v>
      </c>
      <c r="H30" s="29" t="s">
        <v>19</v>
      </c>
      <c r="I30" s="27" t="str">
        <f t="shared" si="10"/>
        <v>27日(火)</v>
      </c>
      <c r="J30" s="29"/>
      <c r="K30" s="27" t="str">
        <f t="shared" si="11"/>
        <v>27日(金)</v>
      </c>
      <c r="L30" s="29"/>
    </row>
    <row r="31" spans="1:12" s="22" customFormat="1" ht="16.5" customHeight="1">
      <c r="A31" s="34" t="str">
        <f t="shared" si="6"/>
        <v>28日(日)</v>
      </c>
      <c r="B31" s="29"/>
      <c r="C31" s="34" t="str">
        <f t="shared" si="7"/>
        <v>28日(火)</v>
      </c>
      <c r="D31" s="29"/>
      <c r="E31" s="34" t="str">
        <f t="shared" si="8"/>
        <v>28日(金)</v>
      </c>
      <c r="F31" s="29"/>
      <c r="G31" s="34" t="str">
        <f t="shared" si="9"/>
        <v>28日(日)</v>
      </c>
      <c r="H31" s="29"/>
      <c r="I31" s="27" t="str">
        <f t="shared" si="10"/>
        <v>28日(水)</v>
      </c>
      <c r="J31" s="29" t="s">
        <v>15</v>
      </c>
      <c r="K31" s="27" t="str">
        <f t="shared" si="11"/>
        <v>28日(土)</v>
      </c>
      <c r="L31" s="29" t="s">
        <v>19</v>
      </c>
    </row>
    <row r="32" spans="1:12" s="22" customFormat="1" ht="16.5" customHeight="1">
      <c r="A32" s="33" t="str">
        <f t="shared" si="6"/>
        <v>29日(月)</v>
      </c>
      <c r="B32" s="29" t="s">
        <v>13</v>
      </c>
      <c r="C32" s="34" t="str">
        <f t="shared" si="7"/>
        <v>29日(水)</v>
      </c>
      <c r="D32" s="29" t="s">
        <v>15</v>
      </c>
      <c r="E32" s="34" t="str">
        <f t="shared" si="8"/>
        <v>29日(土)</v>
      </c>
      <c r="F32" s="29" t="s">
        <v>19</v>
      </c>
      <c r="G32" s="34" t="str">
        <f t="shared" si="9"/>
        <v>29日(月)</v>
      </c>
      <c r="H32" s="29" t="s">
        <v>13</v>
      </c>
      <c r="I32" s="27" t="str">
        <f t="shared" si="10"/>
        <v>29日(木)</v>
      </c>
      <c r="J32" s="29" t="s">
        <v>13</v>
      </c>
      <c r="K32" s="27" t="str">
        <f t="shared" si="11"/>
        <v>29日(日)</v>
      </c>
      <c r="L32" s="29"/>
    </row>
    <row r="33" spans="1:12" s="22" customFormat="1" ht="16.5" customHeight="1" thickBot="1">
      <c r="A33" s="35" t="str">
        <f t="shared" si="6"/>
        <v>30日(火)</v>
      </c>
      <c r="B33" s="30"/>
      <c r="C33" s="34" t="str">
        <f t="shared" si="7"/>
        <v>30日(木)</v>
      </c>
      <c r="D33" s="29" t="s">
        <v>13</v>
      </c>
      <c r="E33" s="35" t="str">
        <f t="shared" si="8"/>
        <v>30日(日)</v>
      </c>
      <c r="F33" s="30"/>
      <c r="G33" s="34" t="str">
        <f t="shared" si="9"/>
        <v>30日(火)</v>
      </c>
      <c r="H33" s="29"/>
      <c r="I33" s="27" t="str">
        <f t="shared" si="10"/>
        <v>30日(金)</v>
      </c>
      <c r="J33" s="29"/>
      <c r="K33" s="28" t="str">
        <f t="shared" si="11"/>
        <v>30日(月)</v>
      </c>
      <c r="L33" s="32" t="s">
        <v>13</v>
      </c>
    </row>
    <row r="34" spans="1:12" s="22" customFormat="1" ht="16.5" customHeight="1" thickBot="1">
      <c r="A34" s="23"/>
      <c r="C34" s="35" t="str">
        <f t="shared" si="7"/>
        <v>31日(金)</v>
      </c>
      <c r="D34" s="30" t="s">
        <v>16</v>
      </c>
      <c r="E34" s="23"/>
      <c r="G34" s="35" t="str">
        <f t="shared" si="9"/>
        <v>31日(水)</v>
      </c>
      <c r="H34" s="30"/>
      <c r="I34" s="28" t="str">
        <f t="shared" si="10"/>
        <v>31日(土)</v>
      </c>
      <c r="J34" s="30" t="s">
        <v>19</v>
      </c>
      <c r="K34" s="23"/>
    </row>
    <row r="35" spans="1:12" s="22" customFormat="1" ht="16.5" customHeight="1">
      <c r="A35" s="23"/>
    </row>
    <row r="36" spans="1:12" s="22" customFormat="1" ht="16.5" customHeight="1"/>
    <row r="37" spans="1:12" s="22" customFormat="1" ht="16.5" customHeight="1" thickBot="1">
      <c r="G37" s="22">
        <f>A2+1</f>
        <v>2025</v>
      </c>
    </row>
    <row r="38" spans="1:12" s="22" customFormat="1" ht="16.5" customHeight="1">
      <c r="A38" s="25" t="str">
        <f t="shared" ref="A38:K38" si="12">$A$3</f>
        <v>日付</v>
      </c>
      <c r="B38" s="24">
        <f>DATE(YEAR($B$3),MONTH(L3)+1,1)</f>
        <v>45566</v>
      </c>
      <c r="C38" s="25" t="str">
        <f t="shared" si="12"/>
        <v>日付</v>
      </c>
      <c r="D38" s="24">
        <f t="shared" ref="D38" si="13">DATE(YEAR($B$3),MONTH(B38)+1,1)</f>
        <v>45597</v>
      </c>
      <c r="E38" s="25" t="str">
        <f t="shared" si="12"/>
        <v>日付</v>
      </c>
      <c r="F38" s="24">
        <f t="shared" ref="F38" si="14">DATE(YEAR($B$3),MONTH(D38)+1,1)</f>
        <v>45627</v>
      </c>
      <c r="G38" s="25" t="str">
        <f t="shared" si="12"/>
        <v>日付</v>
      </c>
      <c r="H38" s="24">
        <f>DATE(YEAR($B$3),MONTH(F38)+1,1)</f>
        <v>45658</v>
      </c>
      <c r="I38" s="25" t="str">
        <f t="shared" si="12"/>
        <v>日付</v>
      </c>
      <c r="J38" s="24">
        <f>DATE(YEAR($B$3)+1,MONTH(H38)+1,1)</f>
        <v>45689</v>
      </c>
      <c r="K38" s="25" t="str">
        <f t="shared" si="12"/>
        <v>日付</v>
      </c>
      <c r="L38" s="24">
        <f>DATE(YEAR($B$3)+1,MONTH(J38)+1,1)</f>
        <v>45717</v>
      </c>
    </row>
    <row r="39" spans="1:12" s="22" customFormat="1" ht="16.5" customHeight="1">
      <c r="A39" s="27" t="str">
        <f>TEXT(B$38+ROW(A39)-39,"d日(aaa)")</f>
        <v>1日(火)</v>
      </c>
      <c r="B39" s="29" t="s">
        <v>2</v>
      </c>
      <c r="C39" s="27" t="str">
        <f>TEXT(D$38+ROW(C39)-39,"d日(aaa)")</f>
        <v>1日(金)</v>
      </c>
      <c r="D39" s="31" t="s">
        <v>1</v>
      </c>
      <c r="E39" s="27" t="str">
        <f>TEXT(F$38+ROW(E39)-39,"d日(aaa)")</f>
        <v>1日(日)</v>
      </c>
      <c r="F39" s="31"/>
      <c r="G39" s="33" t="str">
        <f>TEXT(H$38+ROW(G39)-39,"d日(aaa)")</f>
        <v>1日(水)</v>
      </c>
      <c r="H39" s="31"/>
      <c r="I39" s="27" t="str">
        <f>TEXT(J$38+ROW(I39)-39,"d日(aaa)")</f>
        <v>1日(土)</v>
      </c>
      <c r="J39" s="31" t="s">
        <v>19</v>
      </c>
      <c r="K39" s="27" t="str">
        <f>TEXT(L$38+ROW(K39)-39,"d日(aaa)")</f>
        <v>1日(土)</v>
      </c>
      <c r="L39" s="31" t="s">
        <v>19</v>
      </c>
    </row>
    <row r="40" spans="1:12" s="22" customFormat="1" ht="16.5" customHeight="1">
      <c r="A40" s="27" t="str">
        <f t="shared" ref="A40:A69" si="15">TEXT(B$38+ROW(A40)-39,"d日(aaa)")</f>
        <v>2日(水)</v>
      </c>
      <c r="B40" s="29"/>
      <c r="C40" s="27" t="str">
        <f t="shared" ref="C40:C68" si="16">TEXT(D$38+ROW(C40)-39,"d日(aaa)")</f>
        <v>2日(土)</v>
      </c>
      <c r="D40" s="29" t="s">
        <v>19</v>
      </c>
      <c r="E40" s="27" t="str">
        <f t="shared" ref="E40:E69" si="17">TEXT(F$38+ROW(E40)-39,"d日(aaa)")</f>
        <v>2日(月)</v>
      </c>
      <c r="F40" s="29" t="s">
        <v>13</v>
      </c>
      <c r="G40" s="27" t="str">
        <f t="shared" ref="G40:G69" si="18">TEXT(H$38+ROW(G40)-39,"d日(aaa)")</f>
        <v>2日(木)</v>
      </c>
      <c r="H40" s="29" t="s">
        <v>13</v>
      </c>
      <c r="I40" s="27" t="str">
        <f t="shared" ref="I40:I66" si="19">TEXT(J$38+ROW(I40)-39,"d日(aaa)")</f>
        <v>2日(日)</v>
      </c>
      <c r="J40" s="29"/>
      <c r="K40" s="27" t="str">
        <f t="shared" ref="K40:K69" si="20">TEXT(L$38+ROW(K40)-39,"d日(aaa)")</f>
        <v>2日(日)</v>
      </c>
      <c r="L40" s="29"/>
    </row>
    <row r="41" spans="1:12" s="22" customFormat="1" ht="16.5" customHeight="1">
      <c r="A41" s="27" t="str">
        <f t="shared" si="15"/>
        <v>3日(木)</v>
      </c>
      <c r="B41" s="29" t="s">
        <v>13</v>
      </c>
      <c r="C41" s="27" t="str">
        <f t="shared" si="16"/>
        <v>3日(日)</v>
      </c>
      <c r="D41" s="29"/>
      <c r="E41" s="27" t="str">
        <f t="shared" si="17"/>
        <v>3日(火)</v>
      </c>
      <c r="F41" s="29"/>
      <c r="G41" s="27" t="str">
        <f t="shared" si="18"/>
        <v>3日(金)</v>
      </c>
      <c r="H41" s="29"/>
      <c r="I41" s="27" t="str">
        <f t="shared" si="19"/>
        <v>3日(月)</v>
      </c>
      <c r="J41" s="29" t="s">
        <v>13</v>
      </c>
      <c r="K41" s="27" t="str">
        <f t="shared" si="20"/>
        <v>3日(月)</v>
      </c>
      <c r="L41" s="29" t="s">
        <v>13</v>
      </c>
    </row>
    <row r="42" spans="1:12" s="22" customFormat="1" ht="16.5" customHeight="1">
      <c r="A42" s="27" t="str">
        <f t="shared" si="15"/>
        <v>4日(金)</v>
      </c>
      <c r="B42" s="29" t="s">
        <v>1</v>
      </c>
      <c r="C42" s="33" t="str">
        <f t="shared" si="16"/>
        <v>4日(月)</v>
      </c>
      <c r="D42" s="29" t="s">
        <v>13</v>
      </c>
      <c r="E42" s="27" t="str">
        <f t="shared" si="17"/>
        <v>4日(水)</v>
      </c>
      <c r="F42" s="29"/>
      <c r="G42" s="27" t="str">
        <f t="shared" si="18"/>
        <v>4日(土)</v>
      </c>
      <c r="H42" s="29"/>
      <c r="I42" s="27" t="str">
        <f t="shared" si="19"/>
        <v>4日(火)</v>
      </c>
      <c r="J42" s="29"/>
      <c r="K42" s="27" t="str">
        <f t="shared" si="20"/>
        <v>4日(火)</v>
      </c>
      <c r="L42" s="29"/>
    </row>
    <row r="43" spans="1:12" s="22" customFormat="1" ht="16.5" customHeight="1">
      <c r="A43" s="27" t="str">
        <f t="shared" si="15"/>
        <v>5日(土)</v>
      </c>
      <c r="B43" s="29" t="s">
        <v>18</v>
      </c>
      <c r="C43" s="27" t="str">
        <f t="shared" si="16"/>
        <v>5日(火)</v>
      </c>
      <c r="D43" s="29"/>
      <c r="E43" s="27" t="str">
        <f t="shared" si="17"/>
        <v>5日(木)</v>
      </c>
      <c r="F43" s="29" t="s">
        <v>13</v>
      </c>
      <c r="G43" s="27" t="str">
        <f t="shared" si="18"/>
        <v>5日(日)</v>
      </c>
      <c r="H43" s="29"/>
      <c r="I43" s="27" t="str">
        <f t="shared" si="19"/>
        <v>5日(水)</v>
      </c>
      <c r="J43" s="29"/>
      <c r="K43" s="27" t="str">
        <f t="shared" si="20"/>
        <v>5日(水)</v>
      </c>
      <c r="L43" s="29"/>
    </row>
    <row r="44" spans="1:12" s="22" customFormat="1" ht="16.5" customHeight="1">
      <c r="A44" s="27" t="str">
        <f t="shared" si="15"/>
        <v>6日(日)</v>
      </c>
      <c r="B44" s="29"/>
      <c r="C44" s="27" t="str">
        <f t="shared" si="16"/>
        <v>6日(水)</v>
      </c>
      <c r="D44" s="29"/>
      <c r="E44" s="27" t="str">
        <f t="shared" si="17"/>
        <v>6日(金)</v>
      </c>
      <c r="F44" s="29" t="s">
        <v>1</v>
      </c>
      <c r="G44" s="27" t="str">
        <f t="shared" si="18"/>
        <v>6日(月)</v>
      </c>
      <c r="H44" s="29" t="s">
        <v>13</v>
      </c>
      <c r="I44" s="27" t="str">
        <f t="shared" si="19"/>
        <v>6日(木)</v>
      </c>
      <c r="J44" s="29" t="s">
        <v>13</v>
      </c>
      <c r="K44" s="27" t="str">
        <f t="shared" si="20"/>
        <v>6日(木)</v>
      </c>
      <c r="L44" s="29" t="s">
        <v>13</v>
      </c>
    </row>
    <row r="45" spans="1:12" s="22" customFormat="1" ht="16.5" customHeight="1">
      <c r="A45" s="27" t="str">
        <f t="shared" si="15"/>
        <v>7日(月)</v>
      </c>
      <c r="B45" s="29" t="s">
        <v>13</v>
      </c>
      <c r="C45" s="27" t="str">
        <f t="shared" si="16"/>
        <v>7日(木)</v>
      </c>
      <c r="D45" s="29" t="s">
        <v>13</v>
      </c>
      <c r="E45" s="27" t="str">
        <f t="shared" si="17"/>
        <v>7日(土)</v>
      </c>
      <c r="F45" s="29" t="s">
        <v>18</v>
      </c>
      <c r="G45" s="27" t="str">
        <f t="shared" si="18"/>
        <v>7日(火)</v>
      </c>
      <c r="H45" s="29"/>
      <c r="I45" s="27" t="str">
        <f t="shared" si="19"/>
        <v>7日(金)</v>
      </c>
      <c r="J45" s="29" t="s">
        <v>1</v>
      </c>
      <c r="K45" s="27" t="str">
        <f t="shared" si="20"/>
        <v>7日(金)</v>
      </c>
      <c r="L45" s="29" t="s">
        <v>1</v>
      </c>
    </row>
    <row r="46" spans="1:12" s="22" customFormat="1" ht="16.5" customHeight="1">
      <c r="A46" s="27" t="str">
        <f t="shared" si="15"/>
        <v>8日(火)</v>
      </c>
      <c r="B46" s="29"/>
      <c r="C46" s="27" t="str">
        <f t="shared" si="16"/>
        <v>8日(金)</v>
      </c>
      <c r="D46" s="29"/>
      <c r="E46" s="27" t="str">
        <f t="shared" si="17"/>
        <v>8日(日)</v>
      </c>
      <c r="F46" s="29"/>
      <c r="G46" s="27" t="str">
        <f t="shared" si="18"/>
        <v>8日(水)</v>
      </c>
      <c r="H46" s="29"/>
      <c r="I46" s="27" t="str">
        <f t="shared" si="19"/>
        <v>8日(土)</v>
      </c>
      <c r="J46" s="29" t="s">
        <v>18</v>
      </c>
      <c r="K46" s="27" t="str">
        <f t="shared" si="20"/>
        <v>8日(土)</v>
      </c>
      <c r="L46" s="29" t="s">
        <v>18</v>
      </c>
    </row>
    <row r="47" spans="1:12" s="22" customFormat="1" ht="16.5" customHeight="1">
      <c r="A47" s="27" t="str">
        <f t="shared" si="15"/>
        <v>9日(水)</v>
      </c>
      <c r="B47" s="29" t="s">
        <v>15</v>
      </c>
      <c r="C47" s="27" t="str">
        <f t="shared" si="16"/>
        <v>9日(土)</v>
      </c>
      <c r="D47" s="29" t="s">
        <v>18</v>
      </c>
      <c r="E47" s="27" t="str">
        <f t="shared" si="17"/>
        <v>9日(月)</v>
      </c>
      <c r="F47" s="29" t="s">
        <v>13</v>
      </c>
      <c r="G47" s="27" t="str">
        <f t="shared" si="18"/>
        <v>9日(木)</v>
      </c>
      <c r="H47" s="29" t="s">
        <v>13</v>
      </c>
      <c r="I47" s="27" t="str">
        <f t="shared" si="19"/>
        <v>9日(日)</v>
      </c>
      <c r="J47" s="29"/>
      <c r="K47" s="27" t="str">
        <f t="shared" si="20"/>
        <v>9日(日)</v>
      </c>
      <c r="L47" s="29"/>
    </row>
    <row r="48" spans="1:12" s="22" customFormat="1" ht="16.5" customHeight="1">
      <c r="A48" s="27" t="str">
        <f t="shared" si="15"/>
        <v>10日(木)</v>
      </c>
      <c r="B48" s="29" t="s">
        <v>13</v>
      </c>
      <c r="C48" s="27" t="str">
        <f t="shared" si="16"/>
        <v>10日(日)</v>
      </c>
      <c r="D48" s="29"/>
      <c r="E48" s="27" t="str">
        <f t="shared" si="17"/>
        <v>10日(火)</v>
      </c>
      <c r="F48" s="29" t="s">
        <v>2</v>
      </c>
      <c r="G48" s="27" t="str">
        <f t="shared" si="18"/>
        <v>10日(金)</v>
      </c>
      <c r="H48" s="29" t="s">
        <v>1</v>
      </c>
      <c r="I48" s="27" t="str">
        <f t="shared" si="19"/>
        <v>10日(月)</v>
      </c>
      <c r="J48" s="29" t="s">
        <v>13</v>
      </c>
      <c r="K48" s="27" t="str">
        <f t="shared" si="20"/>
        <v>10日(月)</v>
      </c>
      <c r="L48" s="29" t="s">
        <v>13</v>
      </c>
    </row>
    <row r="49" spans="1:12" s="22" customFormat="1" ht="16.5" customHeight="1">
      <c r="A49" s="27" t="str">
        <f t="shared" si="15"/>
        <v>11日(金)</v>
      </c>
      <c r="B49" s="29" t="s">
        <v>23</v>
      </c>
      <c r="C49" s="27" t="str">
        <f t="shared" si="16"/>
        <v>11日(月)</v>
      </c>
      <c r="D49" s="29" t="s">
        <v>13</v>
      </c>
      <c r="E49" s="27" t="str">
        <f t="shared" si="17"/>
        <v>11日(水)</v>
      </c>
      <c r="F49" s="29" t="s">
        <v>15</v>
      </c>
      <c r="G49" s="27" t="str">
        <f t="shared" si="18"/>
        <v>11日(土)</v>
      </c>
      <c r="H49" s="29" t="s">
        <v>18</v>
      </c>
      <c r="I49" s="33" t="str">
        <f t="shared" si="19"/>
        <v>11日(火)</v>
      </c>
      <c r="J49" s="29"/>
      <c r="K49" s="27" t="str">
        <f t="shared" si="20"/>
        <v>11日(火)</v>
      </c>
      <c r="L49" s="29" t="s">
        <v>24</v>
      </c>
    </row>
    <row r="50" spans="1:12" s="22" customFormat="1" ht="16.5" customHeight="1">
      <c r="A50" s="27" t="str">
        <f t="shared" si="15"/>
        <v>12日(土)</v>
      </c>
      <c r="B50" s="29" t="s">
        <v>19</v>
      </c>
      <c r="C50" s="27" t="str">
        <f t="shared" si="16"/>
        <v>12日(火)</v>
      </c>
      <c r="D50" s="29" t="s">
        <v>24</v>
      </c>
      <c r="E50" s="27" t="str">
        <f t="shared" si="17"/>
        <v>12日(木)</v>
      </c>
      <c r="F50" s="29" t="s">
        <v>13</v>
      </c>
      <c r="G50" s="27" t="str">
        <f t="shared" si="18"/>
        <v>12日(日)</v>
      </c>
      <c r="H50" s="29"/>
      <c r="I50" s="27" t="str">
        <f t="shared" si="19"/>
        <v>12日(水)</v>
      </c>
      <c r="J50" s="29" t="s">
        <v>15</v>
      </c>
      <c r="K50" s="27" t="str">
        <f t="shared" si="20"/>
        <v>12日(水)</v>
      </c>
      <c r="L50" s="29" t="s">
        <v>15</v>
      </c>
    </row>
    <row r="51" spans="1:12" s="22" customFormat="1" ht="16.5" customHeight="1">
      <c r="A51" s="27" t="str">
        <f t="shared" si="15"/>
        <v>13日(日)</v>
      </c>
      <c r="B51" s="29"/>
      <c r="C51" s="27" t="str">
        <f t="shared" si="16"/>
        <v>13日(水)</v>
      </c>
      <c r="D51" s="29" t="s">
        <v>15</v>
      </c>
      <c r="E51" s="27" t="str">
        <f t="shared" si="17"/>
        <v>13日(金)</v>
      </c>
      <c r="F51" s="29"/>
      <c r="G51" s="33" t="str">
        <f t="shared" si="18"/>
        <v>13日(月)</v>
      </c>
      <c r="H51" s="29" t="s">
        <v>13</v>
      </c>
      <c r="I51" s="27" t="str">
        <f t="shared" si="19"/>
        <v>13日(木)</v>
      </c>
      <c r="J51" s="29" t="s">
        <v>13</v>
      </c>
      <c r="K51" s="27" t="str">
        <f t="shared" si="20"/>
        <v>13日(木)</v>
      </c>
      <c r="L51" s="29" t="s">
        <v>13</v>
      </c>
    </row>
    <row r="52" spans="1:12" s="22" customFormat="1" ht="16.5" customHeight="1">
      <c r="A52" s="33" t="str">
        <f t="shared" si="15"/>
        <v>14日(月)</v>
      </c>
      <c r="B52" s="29" t="s">
        <v>13</v>
      </c>
      <c r="C52" s="27" t="str">
        <f t="shared" si="16"/>
        <v>14日(木)</v>
      </c>
      <c r="D52" s="29" t="s">
        <v>13</v>
      </c>
      <c r="E52" s="27" t="str">
        <f t="shared" si="17"/>
        <v>14日(土)</v>
      </c>
      <c r="F52" s="29" t="s">
        <v>19</v>
      </c>
      <c r="G52" s="27" t="str">
        <f t="shared" si="18"/>
        <v>14日(火)</v>
      </c>
      <c r="H52" s="29" t="s">
        <v>2</v>
      </c>
      <c r="I52" s="27" t="str">
        <f t="shared" si="19"/>
        <v>14日(金)</v>
      </c>
      <c r="J52" s="29"/>
      <c r="K52" s="27" t="str">
        <f t="shared" si="20"/>
        <v>14日(金)</v>
      </c>
      <c r="L52" s="29"/>
    </row>
    <row r="53" spans="1:12" s="22" customFormat="1" ht="16.5" customHeight="1">
      <c r="A53" s="27" t="str">
        <f t="shared" si="15"/>
        <v>15日(火)</v>
      </c>
      <c r="B53" s="29" t="s">
        <v>14</v>
      </c>
      <c r="C53" s="27" t="str">
        <f t="shared" si="16"/>
        <v>15日(金)</v>
      </c>
      <c r="D53" s="29"/>
      <c r="E53" s="27" t="str">
        <f t="shared" si="17"/>
        <v>15日(日)</v>
      </c>
      <c r="F53" s="29"/>
      <c r="G53" s="27" t="str">
        <f t="shared" si="18"/>
        <v>15日(水)</v>
      </c>
      <c r="H53" s="29" t="s">
        <v>15</v>
      </c>
      <c r="I53" s="27" t="str">
        <f t="shared" si="19"/>
        <v>15日(土)</v>
      </c>
      <c r="J53" s="29" t="s">
        <v>19</v>
      </c>
      <c r="K53" s="27" t="str">
        <f t="shared" si="20"/>
        <v>15日(土)</v>
      </c>
      <c r="L53" s="29" t="s">
        <v>19</v>
      </c>
    </row>
    <row r="54" spans="1:12" s="22" customFormat="1" ht="16.5" customHeight="1">
      <c r="A54" s="27" t="str">
        <f t="shared" si="15"/>
        <v>16日(水)</v>
      </c>
      <c r="B54" s="29"/>
      <c r="C54" s="27" t="str">
        <f t="shared" si="16"/>
        <v>16日(土)</v>
      </c>
      <c r="D54" s="29" t="s">
        <v>19</v>
      </c>
      <c r="E54" s="27" t="str">
        <f t="shared" si="17"/>
        <v>16日(月)</v>
      </c>
      <c r="F54" s="29" t="s">
        <v>13</v>
      </c>
      <c r="G54" s="27" t="str">
        <f t="shared" si="18"/>
        <v>16日(木)</v>
      </c>
      <c r="H54" s="29" t="s">
        <v>13</v>
      </c>
      <c r="I54" s="27" t="str">
        <f t="shared" si="19"/>
        <v>16日(日)</v>
      </c>
      <c r="J54" s="29"/>
      <c r="K54" s="27" t="str">
        <f t="shared" si="20"/>
        <v>16日(日)</v>
      </c>
      <c r="L54" s="29"/>
    </row>
    <row r="55" spans="1:12" s="22" customFormat="1" ht="16.5" customHeight="1">
      <c r="A55" s="27" t="str">
        <f t="shared" si="15"/>
        <v>17日(木)</v>
      </c>
      <c r="B55" s="29" t="s">
        <v>13</v>
      </c>
      <c r="C55" s="27" t="str">
        <f t="shared" si="16"/>
        <v>17日(日)</v>
      </c>
      <c r="D55" s="29"/>
      <c r="E55" s="27" t="str">
        <f t="shared" si="17"/>
        <v>17日(火)</v>
      </c>
      <c r="F55" s="29" t="s">
        <v>14</v>
      </c>
      <c r="G55" s="27" t="str">
        <f t="shared" si="18"/>
        <v>17日(金)</v>
      </c>
      <c r="H55" s="29"/>
      <c r="I55" s="27" t="str">
        <f t="shared" si="19"/>
        <v>17日(月)</v>
      </c>
      <c r="J55" s="29" t="s">
        <v>13</v>
      </c>
      <c r="K55" s="27" t="str">
        <f t="shared" si="20"/>
        <v>17日(月)</v>
      </c>
      <c r="L55" s="29" t="s">
        <v>13</v>
      </c>
    </row>
    <row r="56" spans="1:12" s="22" customFormat="1" ht="16.5" customHeight="1">
      <c r="A56" s="27" t="str">
        <f t="shared" si="15"/>
        <v>18日(金)</v>
      </c>
      <c r="B56" s="29"/>
      <c r="C56" s="27" t="str">
        <f t="shared" si="16"/>
        <v>18日(月)</v>
      </c>
      <c r="D56" s="29" t="s">
        <v>13</v>
      </c>
      <c r="E56" s="27" t="str">
        <f t="shared" si="17"/>
        <v>18日(水)</v>
      </c>
      <c r="F56" s="29"/>
      <c r="G56" s="27" t="str">
        <f t="shared" si="18"/>
        <v>18日(土)</v>
      </c>
      <c r="H56" s="29" t="s">
        <v>19</v>
      </c>
      <c r="I56" s="27" t="str">
        <f t="shared" si="19"/>
        <v>18日(火)</v>
      </c>
      <c r="J56" s="29" t="s">
        <v>2</v>
      </c>
      <c r="K56" s="27" t="str">
        <f t="shared" si="20"/>
        <v>18日(火)</v>
      </c>
      <c r="L56" s="29" t="s">
        <v>14</v>
      </c>
    </row>
    <row r="57" spans="1:12" s="22" customFormat="1" ht="16.5" customHeight="1">
      <c r="A57" s="27" t="str">
        <f t="shared" si="15"/>
        <v>19日(土)</v>
      </c>
      <c r="B57" s="29" t="s">
        <v>18</v>
      </c>
      <c r="C57" s="27" t="str">
        <f t="shared" si="16"/>
        <v>19日(火)</v>
      </c>
      <c r="D57" s="29" t="s">
        <v>14</v>
      </c>
      <c r="E57" s="27" t="str">
        <f t="shared" si="17"/>
        <v>19日(木)</v>
      </c>
      <c r="F57" s="29" t="s">
        <v>13</v>
      </c>
      <c r="G57" s="27" t="str">
        <f t="shared" si="18"/>
        <v>19日(日)</v>
      </c>
      <c r="H57" s="29"/>
      <c r="I57" s="27" t="str">
        <f t="shared" si="19"/>
        <v>19日(水)</v>
      </c>
      <c r="J57" s="29" t="s">
        <v>14</v>
      </c>
      <c r="K57" s="27" t="str">
        <f t="shared" si="20"/>
        <v>19日(水)</v>
      </c>
      <c r="L57" s="29" t="s">
        <v>20</v>
      </c>
    </row>
    <row r="58" spans="1:12" s="22" customFormat="1" ht="16.5" customHeight="1">
      <c r="A58" s="27" t="str">
        <f t="shared" si="15"/>
        <v>20日(日)</v>
      </c>
      <c r="B58" s="29"/>
      <c r="C58" s="27" t="str">
        <f t="shared" si="16"/>
        <v>20日(水)</v>
      </c>
      <c r="D58" s="29" t="s">
        <v>20</v>
      </c>
      <c r="E58" s="27" t="str">
        <f t="shared" si="17"/>
        <v>20日(金)</v>
      </c>
      <c r="F58" s="29" t="s">
        <v>3</v>
      </c>
      <c r="G58" s="27" t="str">
        <f t="shared" si="18"/>
        <v>20日(月)</v>
      </c>
      <c r="H58" s="29" t="s">
        <v>13</v>
      </c>
      <c r="I58" s="27" t="str">
        <f t="shared" si="19"/>
        <v>20日(木)</v>
      </c>
      <c r="J58" s="29" t="s">
        <v>13</v>
      </c>
      <c r="K58" s="33" t="str">
        <f t="shared" si="20"/>
        <v>20日(木)</v>
      </c>
      <c r="L58" s="29" t="s">
        <v>13</v>
      </c>
    </row>
    <row r="59" spans="1:12" s="22" customFormat="1" ht="16.5" customHeight="1">
      <c r="A59" s="27" t="str">
        <f t="shared" si="15"/>
        <v>21日(月)</v>
      </c>
      <c r="B59" s="29" t="s">
        <v>13</v>
      </c>
      <c r="C59" s="27" t="str">
        <f t="shared" si="16"/>
        <v>21日(木)</v>
      </c>
      <c r="D59" s="29" t="s">
        <v>13</v>
      </c>
      <c r="E59" s="27" t="str">
        <f t="shared" si="17"/>
        <v>21日(土)</v>
      </c>
      <c r="F59" s="29" t="s">
        <v>18</v>
      </c>
      <c r="G59" s="27" t="str">
        <f t="shared" si="18"/>
        <v>21日(火)</v>
      </c>
      <c r="H59" s="29" t="s">
        <v>14</v>
      </c>
      <c r="I59" s="27" t="str">
        <f t="shared" si="19"/>
        <v>21日(金)</v>
      </c>
      <c r="J59" s="29" t="s">
        <v>3</v>
      </c>
      <c r="K59" s="27" t="str">
        <f t="shared" si="20"/>
        <v>21日(金)</v>
      </c>
      <c r="L59" s="29" t="s">
        <v>3</v>
      </c>
    </row>
    <row r="60" spans="1:12" s="22" customFormat="1" ht="16.5" customHeight="1">
      <c r="A60" s="27" t="str">
        <f t="shared" si="15"/>
        <v>22日(火)</v>
      </c>
      <c r="B60" s="29"/>
      <c r="C60" s="27" t="str">
        <f t="shared" si="16"/>
        <v>22日(金)</v>
      </c>
      <c r="D60" s="29" t="s">
        <v>3</v>
      </c>
      <c r="E60" s="27" t="str">
        <f t="shared" si="17"/>
        <v>22日(日)</v>
      </c>
      <c r="F60" s="29"/>
      <c r="G60" s="27" t="str">
        <f t="shared" si="18"/>
        <v>22日(水)</v>
      </c>
      <c r="H60" s="29" t="s">
        <v>20</v>
      </c>
      <c r="I60" s="27" t="str">
        <f t="shared" si="19"/>
        <v>22日(土)</v>
      </c>
      <c r="J60" s="29" t="s">
        <v>18</v>
      </c>
      <c r="K60" s="27" t="str">
        <f t="shared" si="20"/>
        <v>22日(土)</v>
      </c>
      <c r="L60" s="29" t="s">
        <v>18</v>
      </c>
    </row>
    <row r="61" spans="1:12" s="22" customFormat="1" ht="16.5" customHeight="1">
      <c r="A61" s="27" t="str">
        <f t="shared" si="15"/>
        <v>23日(水)</v>
      </c>
      <c r="B61" s="29" t="s">
        <v>15</v>
      </c>
      <c r="C61" s="33" t="str">
        <f t="shared" si="16"/>
        <v>23日(土)</v>
      </c>
      <c r="D61" s="29"/>
      <c r="E61" s="27" t="str">
        <f t="shared" si="17"/>
        <v>23日(月)</v>
      </c>
      <c r="F61" s="29" t="s">
        <v>13</v>
      </c>
      <c r="G61" s="27" t="str">
        <f t="shared" si="18"/>
        <v>23日(木)</v>
      </c>
      <c r="H61" s="29" t="s">
        <v>13</v>
      </c>
      <c r="I61" s="27" t="str">
        <f t="shared" si="19"/>
        <v>23日(日)</v>
      </c>
      <c r="J61" s="29"/>
      <c r="K61" s="27" t="str">
        <f t="shared" si="20"/>
        <v>23日(日)</v>
      </c>
      <c r="L61" s="29"/>
    </row>
    <row r="62" spans="1:12" s="22" customFormat="1" ht="16.5" customHeight="1">
      <c r="A62" s="27" t="str">
        <f t="shared" si="15"/>
        <v>24日(木)</v>
      </c>
      <c r="B62" s="29" t="s">
        <v>13</v>
      </c>
      <c r="C62" s="27" t="str">
        <f t="shared" si="16"/>
        <v>24日(日)</v>
      </c>
      <c r="D62" s="29"/>
      <c r="E62" s="27" t="str">
        <f t="shared" si="17"/>
        <v>24日(火)</v>
      </c>
      <c r="F62" s="29"/>
      <c r="G62" s="27" t="str">
        <f t="shared" si="18"/>
        <v>24日(金)</v>
      </c>
      <c r="H62" s="29" t="s">
        <v>3</v>
      </c>
      <c r="I62" s="33" t="str">
        <f t="shared" si="19"/>
        <v>24日(月)</v>
      </c>
      <c r="J62" s="29" t="s">
        <v>13</v>
      </c>
      <c r="K62" s="27" t="str">
        <f t="shared" si="20"/>
        <v>24日(月)</v>
      </c>
      <c r="L62" s="29" t="s">
        <v>13</v>
      </c>
    </row>
    <row r="63" spans="1:12" s="22" customFormat="1" ht="16.5" customHeight="1">
      <c r="A63" s="27" t="str">
        <f t="shared" si="15"/>
        <v>25日(金)</v>
      </c>
      <c r="B63" s="29" t="s">
        <v>3</v>
      </c>
      <c r="C63" s="27" t="str">
        <f t="shared" si="16"/>
        <v>25日(月)</v>
      </c>
      <c r="D63" s="29" t="s">
        <v>13</v>
      </c>
      <c r="E63" s="27" t="str">
        <f t="shared" si="17"/>
        <v>25日(水)</v>
      </c>
      <c r="F63" s="29" t="s">
        <v>15</v>
      </c>
      <c r="G63" s="27" t="str">
        <f t="shared" si="18"/>
        <v>25日(土)</v>
      </c>
      <c r="H63" s="29" t="s">
        <v>18</v>
      </c>
      <c r="I63" s="27" t="str">
        <f t="shared" si="19"/>
        <v>25日(火)</v>
      </c>
      <c r="J63" s="29"/>
      <c r="K63" s="27" t="str">
        <f t="shared" si="20"/>
        <v>25日(火)</v>
      </c>
      <c r="L63" s="29"/>
    </row>
    <row r="64" spans="1:12" s="22" customFormat="1" ht="16.5" customHeight="1">
      <c r="A64" s="27" t="str">
        <f t="shared" si="15"/>
        <v>26日(土)</v>
      </c>
      <c r="B64" s="29" t="s">
        <v>19</v>
      </c>
      <c r="C64" s="27" t="str">
        <f t="shared" si="16"/>
        <v>26日(火)</v>
      </c>
      <c r="D64" s="29"/>
      <c r="E64" s="27" t="str">
        <f t="shared" si="17"/>
        <v>26日(木)</v>
      </c>
      <c r="F64" s="29" t="s">
        <v>13</v>
      </c>
      <c r="G64" s="27" t="str">
        <f t="shared" si="18"/>
        <v>26日(日)</v>
      </c>
      <c r="H64" s="29"/>
      <c r="I64" s="27" t="str">
        <f t="shared" si="19"/>
        <v>26日(水)</v>
      </c>
      <c r="J64" s="29" t="s">
        <v>15</v>
      </c>
      <c r="K64" s="27" t="str">
        <f t="shared" si="20"/>
        <v>26日(水)</v>
      </c>
      <c r="L64" s="29" t="s">
        <v>15</v>
      </c>
    </row>
    <row r="65" spans="1:12" s="22" customFormat="1" ht="16.5" customHeight="1">
      <c r="A65" s="27" t="str">
        <f t="shared" si="15"/>
        <v>27日(日)</v>
      </c>
      <c r="B65" s="29"/>
      <c r="C65" s="27" t="str">
        <f t="shared" si="16"/>
        <v>27日(水)</v>
      </c>
      <c r="D65" s="29" t="s">
        <v>15</v>
      </c>
      <c r="E65" s="27" t="str">
        <f t="shared" si="17"/>
        <v>27日(金)</v>
      </c>
      <c r="F65" s="29"/>
      <c r="G65" s="27" t="str">
        <f t="shared" si="18"/>
        <v>27日(月)</v>
      </c>
      <c r="H65" s="29" t="s">
        <v>13</v>
      </c>
      <c r="I65" s="27" t="str">
        <f t="shared" si="19"/>
        <v>27日(木)</v>
      </c>
      <c r="J65" s="29" t="s">
        <v>13</v>
      </c>
      <c r="K65" s="27" t="str">
        <f t="shared" si="20"/>
        <v>27日(木)</v>
      </c>
      <c r="L65" s="29" t="s">
        <v>13</v>
      </c>
    </row>
    <row r="66" spans="1:12" s="22" customFormat="1" ht="16.5" customHeight="1" thickBot="1">
      <c r="A66" s="27" t="str">
        <f t="shared" si="15"/>
        <v>28日(月)</v>
      </c>
      <c r="B66" s="29" t="s">
        <v>13</v>
      </c>
      <c r="C66" s="27" t="str">
        <f t="shared" si="16"/>
        <v>28日(木)</v>
      </c>
      <c r="D66" s="29" t="s">
        <v>13</v>
      </c>
      <c r="E66" s="27" t="str">
        <f t="shared" si="17"/>
        <v>28日(土)</v>
      </c>
      <c r="F66" s="29" t="s">
        <v>19</v>
      </c>
      <c r="G66" s="27" t="str">
        <f t="shared" si="18"/>
        <v>28日(火)</v>
      </c>
      <c r="H66" s="29"/>
      <c r="I66" s="36" t="str">
        <f t="shared" si="19"/>
        <v>28日(金)</v>
      </c>
      <c r="J66" s="37"/>
      <c r="K66" s="27" t="str">
        <f t="shared" si="20"/>
        <v>28日(金)</v>
      </c>
      <c r="L66" s="29"/>
    </row>
    <row r="67" spans="1:12" s="22" customFormat="1" ht="16.5" customHeight="1">
      <c r="A67" s="27" t="str">
        <f t="shared" si="15"/>
        <v>29日(火)</v>
      </c>
      <c r="B67" s="29" t="s">
        <v>16</v>
      </c>
      <c r="C67" s="27" t="str">
        <f t="shared" si="16"/>
        <v>29日(金)</v>
      </c>
      <c r="D67" s="29"/>
      <c r="E67" s="27" t="str">
        <f t="shared" si="17"/>
        <v>29日(日)</v>
      </c>
      <c r="F67" s="29"/>
      <c r="G67" s="27" t="str">
        <f t="shared" si="18"/>
        <v>29日(水)</v>
      </c>
      <c r="H67" s="29" t="s">
        <v>15</v>
      </c>
      <c r="I67" s="38"/>
      <c r="J67" s="39"/>
      <c r="K67" s="27" t="str">
        <f t="shared" si="20"/>
        <v>29日(土)</v>
      </c>
      <c r="L67" s="29" t="s">
        <v>19</v>
      </c>
    </row>
    <row r="68" spans="1:12" s="22" customFormat="1" ht="16.5" customHeight="1" thickBot="1">
      <c r="A68" s="27" t="str">
        <f t="shared" si="15"/>
        <v>30日(水)</v>
      </c>
      <c r="B68" s="29"/>
      <c r="C68" s="28" t="str">
        <f t="shared" si="16"/>
        <v>30日(土)</v>
      </c>
      <c r="D68" s="32" t="s">
        <v>18</v>
      </c>
      <c r="E68" s="27" t="str">
        <f t="shared" si="17"/>
        <v>30日(月)</v>
      </c>
      <c r="F68" s="29" t="s">
        <v>13</v>
      </c>
      <c r="G68" s="27" t="str">
        <f t="shared" si="18"/>
        <v>30日(木)</v>
      </c>
      <c r="H68" s="29" t="s">
        <v>13</v>
      </c>
      <c r="I68" s="23"/>
      <c r="J68" s="26"/>
      <c r="K68" s="27" t="str">
        <f t="shared" si="20"/>
        <v>30日(日)</v>
      </c>
      <c r="L68" s="29"/>
    </row>
    <row r="69" spans="1:12" s="22" customFormat="1" ht="16.5" customHeight="1" thickBot="1">
      <c r="A69" s="28" t="str">
        <f t="shared" si="15"/>
        <v>31日(木)</v>
      </c>
      <c r="B69" s="30" t="s">
        <v>13</v>
      </c>
      <c r="C69" s="23"/>
      <c r="E69" s="28" t="str">
        <f t="shared" si="17"/>
        <v>31日(火)</v>
      </c>
      <c r="F69" s="32"/>
      <c r="G69" s="28" t="str">
        <f t="shared" si="18"/>
        <v>31日(金)</v>
      </c>
      <c r="H69" s="32"/>
      <c r="I69" s="23"/>
      <c r="K69" s="28" t="str">
        <f t="shared" si="20"/>
        <v>31日(月)</v>
      </c>
      <c r="L69" s="32" t="s">
        <v>13</v>
      </c>
    </row>
  </sheetData>
  <phoneticPr fontId="1"/>
  <conditionalFormatting sqref="B4:B33">
    <cfRule type="cellIs" dxfId="4698" priority="87" operator="equal">
      <formula>"プラ製品"</formula>
    </cfRule>
    <cfRule type="cellIs" dxfId="4697" priority="105" operator="equal">
      <formula>"あきビン"</formula>
    </cfRule>
    <cfRule type="cellIs" dxfId="4696" priority="106" operator="equal">
      <formula>"段ボール・プラ容器"</formula>
    </cfRule>
    <cfRule type="cellIs" dxfId="4695" priority="107" operator="equal">
      <formula>"紙類"</formula>
    </cfRule>
    <cfRule type="cellIs" dxfId="4694" priority="108" operator="equal">
      <formula>"プラ容器"</formula>
    </cfRule>
    <cfRule type="cellIs" dxfId="4693" priority="109" operator="equal">
      <formula>"燃やせるごみ"</formula>
    </cfRule>
  </conditionalFormatting>
  <conditionalFormatting sqref="B4:B33">
    <cfRule type="cellIs" dxfId="4692" priority="99" operator="equal">
      <formula>"あきビン・廃食油"</formula>
    </cfRule>
    <cfRule type="cellIs" dxfId="4691" priority="100" operator="equal">
      <formula>"乾電池・蛍光管・埋立ごみ"</formula>
    </cfRule>
    <cfRule type="cellIs" dxfId="4690" priority="101" operator="equal">
      <formula>"粗大ごみ"</formula>
    </cfRule>
    <cfRule type="cellIs" dxfId="4689" priority="102" operator="equal">
      <formula>"ペットボトル"</formula>
    </cfRule>
    <cfRule type="cellIs" dxfId="4688" priority="103" operator="equal">
      <formula>"金属類・大型プラスチック"</formula>
    </cfRule>
    <cfRule type="cellIs" dxfId="4687" priority="104" operator="equal">
      <formula>"あき缶"</formula>
    </cfRule>
  </conditionalFormatting>
  <conditionalFormatting sqref="J68">
    <cfRule type="cellIs" dxfId="4686" priority="94" operator="equal">
      <formula>"あきビン"</formula>
    </cfRule>
    <cfRule type="cellIs" dxfId="4685" priority="95" operator="equal">
      <formula>"段ボ・プラ容器"</formula>
    </cfRule>
    <cfRule type="cellIs" dxfId="4684" priority="96" operator="equal">
      <formula>"古紙"</formula>
    </cfRule>
    <cfRule type="cellIs" dxfId="4683" priority="97" operator="equal">
      <formula>"プラ容器のみ"</formula>
    </cfRule>
    <cfRule type="cellIs" dxfId="4682" priority="98" operator="equal">
      <formula>"燃えるごみ"</formula>
    </cfRule>
  </conditionalFormatting>
  <conditionalFormatting sqref="J68">
    <cfRule type="cellIs" dxfId="4681" priority="88" operator="equal">
      <formula>"ビン・廃食油"</formula>
    </cfRule>
    <cfRule type="cellIs" dxfId="4680" priority="89" operator="equal">
      <formula>"電池・蛍光・埋立"</formula>
    </cfRule>
    <cfRule type="cellIs" dxfId="4679" priority="90" operator="equal">
      <formula>"粗大ごみ"</formula>
    </cfRule>
    <cfRule type="cellIs" dxfId="4678" priority="91" operator="equal">
      <formula>"ペットボトル"</formula>
    </cfRule>
    <cfRule type="cellIs" dxfId="4677" priority="92" operator="equal">
      <formula>"金属・大型プラ"</formula>
    </cfRule>
    <cfRule type="cellIs" dxfId="4676" priority="93" operator="equal">
      <formula>"あき缶"</formula>
    </cfRule>
  </conditionalFormatting>
  <conditionalFormatting sqref="D4:D34">
    <cfRule type="cellIs" dxfId="4675" priority="75" operator="equal">
      <formula>"プラ製品"</formula>
    </cfRule>
    <cfRule type="cellIs" dxfId="4674" priority="82" operator="equal">
      <formula>"あきビン"</formula>
    </cfRule>
    <cfRule type="cellIs" dxfId="4673" priority="83" operator="equal">
      <formula>"段ボール・プラ容器"</formula>
    </cfRule>
    <cfRule type="cellIs" dxfId="4672" priority="84" operator="equal">
      <formula>"紙類"</formula>
    </cfRule>
    <cfRule type="cellIs" dxfId="4671" priority="85" operator="equal">
      <formula>"プラ容器"</formula>
    </cfRule>
    <cfRule type="cellIs" dxfId="4670" priority="86" operator="equal">
      <formula>"燃やせるごみ"</formula>
    </cfRule>
  </conditionalFormatting>
  <conditionalFormatting sqref="D4:D34">
    <cfRule type="cellIs" dxfId="4669" priority="76" operator="equal">
      <formula>"あきビン・廃食油"</formula>
    </cfRule>
    <cfRule type="cellIs" dxfId="4668" priority="77" operator="equal">
      <formula>"乾電池・蛍光管・埋立ごみ"</formula>
    </cfRule>
    <cfRule type="cellIs" dxfId="4667" priority="78" operator="equal">
      <formula>"粗大ごみ"</formula>
    </cfRule>
    <cfRule type="cellIs" dxfId="4666" priority="79" operator="equal">
      <formula>"ペットボトル"</formula>
    </cfRule>
    <cfRule type="cellIs" dxfId="4665" priority="80" operator="equal">
      <formula>"金属類・大型プラスチック"</formula>
    </cfRule>
    <cfRule type="cellIs" dxfId="4664" priority="81" operator="equal">
      <formula>"あき缶"</formula>
    </cfRule>
  </conditionalFormatting>
  <conditionalFormatting sqref="F4:F33">
    <cfRule type="cellIs" dxfId="4663" priority="63" operator="equal">
      <formula>"プラ製品"</formula>
    </cfRule>
    <cfRule type="cellIs" dxfId="4662" priority="70" operator="equal">
      <formula>"あきビン"</formula>
    </cfRule>
    <cfRule type="cellIs" dxfId="4661" priority="71" operator="equal">
      <formula>"段ボール・プラ容器"</formula>
    </cfRule>
    <cfRule type="cellIs" dxfId="4660" priority="72" operator="equal">
      <formula>"紙類"</formula>
    </cfRule>
    <cfRule type="cellIs" dxfId="4659" priority="73" operator="equal">
      <formula>"プラ容器"</formula>
    </cfRule>
    <cfRule type="cellIs" dxfId="4658" priority="74" operator="equal">
      <formula>"燃やせるごみ"</formula>
    </cfRule>
  </conditionalFormatting>
  <conditionalFormatting sqref="F4:F33">
    <cfRule type="cellIs" dxfId="4657" priority="64" operator="equal">
      <formula>"あきビン・廃食油"</formula>
    </cfRule>
    <cfRule type="cellIs" dxfId="4656" priority="65" operator="equal">
      <formula>"乾電池・蛍光管・埋立ごみ"</formula>
    </cfRule>
    <cfRule type="cellIs" dxfId="4655" priority="66" operator="equal">
      <formula>"粗大ごみ"</formula>
    </cfRule>
    <cfRule type="cellIs" dxfId="4654" priority="67" operator="equal">
      <formula>"ペットボトル"</formula>
    </cfRule>
    <cfRule type="cellIs" dxfId="4653" priority="68" operator="equal">
      <formula>"金属類・大型プラスチック"</formula>
    </cfRule>
    <cfRule type="cellIs" dxfId="4652" priority="69" operator="equal">
      <formula>"あき缶"</formula>
    </cfRule>
  </conditionalFormatting>
  <conditionalFormatting sqref="H4:H34">
    <cfRule type="cellIs" dxfId="4651" priority="51" operator="equal">
      <formula>"プラ製品"</formula>
    </cfRule>
    <cfRule type="cellIs" dxfId="4650" priority="58" operator="equal">
      <formula>"あきビン"</formula>
    </cfRule>
    <cfRule type="cellIs" dxfId="4649" priority="59" operator="equal">
      <formula>"段ボール・プラ容器"</formula>
    </cfRule>
    <cfRule type="cellIs" dxfId="4648" priority="60" operator="equal">
      <formula>"紙類"</formula>
    </cfRule>
    <cfRule type="cellIs" dxfId="4647" priority="61" operator="equal">
      <formula>"プラ容器"</formula>
    </cfRule>
    <cfRule type="cellIs" dxfId="4646" priority="62" operator="equal">
      <formula>"燃やせるごみ"</formula>
    </cfRule>
  </conditionalFormatting>
  <conditionalFormatting sqref="H4:H34">
    <cfRule type="cellIs" dxfId="4645" priority="52" operator="equal">
      <formula>"あきビン・廃食油"</formula>
    </cfRule>
    <cfRule type="cellIs" dxfId="4644" priority="53" operator="equal">
      <formula>"乾電池・蛍光管・埋立ごみ"</formula>
    </cfRule>
    <cfRule type="cellIs" dxfId="4643" priority="54" operator="equal">
      <formula>"粗大ごみ"</formula>
    </cfRule>
    <cfRule type="cellIs" dxfId="4642" priority="55" operator="equal">
      <formula>"ペットボトル"</formula>
    </cfRule>
    <cfRule type="cellIs" dxfId="4641" priority="56" operator="equal">
      <formula>"金属類・大型プラスチック"</formula>
    </cfRule>
    <cfRule type="cellIs" dxfId="4640" priority="57" operator="equal">
      <formula>"あき缶"</formula>
    </cfRule>
  </conditionalFormatting>
  <conditionalFormatting sqref="J4:J34">
    <cfRule type="cellIs" dxfId="4639" priority="39" operator="equal">
      <formula>"プラ製品"</formula>
    </cfRule>
    <cfRule type="cellIs" dxfId="4638" priority="46" operator="equal">
      <formula>"あきビン"</formula>
    </cfRule>
    <cfRule type="cellIs" dxfId="4637" priority="47" operator="equal">
      <formula>"段ボール・プラ容器"</formula>
    </cfRule>
    <cfRule type="cellIs" dxfId="4636" priority="48" operator="equal">
      <formula>"紙類"</formula>
    </cfRule>
    <cfRule type="cellIs" dxfId="4635" priority="49" operator="equal">
      <formula>"プラ容器"</formula>
    </cfRule>
    <cfRule type="cellIs" dxfId="4634" priority="50" operator="equal">
      <formula>"燃やせるごみ"</formula>
    </cfRule>
  </conditionalFormatting>
  <conditionalFormatting sqref="J4:J34">
    <cfRule type="cellIs" dxfId="4633" priority="40" operator="equal">
      <formula>"あきビン・廃食油"</formula>
    </cfRule>
    <cfRule type="cellIs" dxfId="4632" priority="41" operator="equal">
      <formula>"乾電池・蛍光管・埋立ごみ"</formula>
    </cfRule>
    <cfRule type="cellIs" dxfId="4631" priority="42" operator="equal">
      <formula>"粗大ごみ"</formula>
    </cfRule>
    <cfRule type="cellIs" dxfId="4630" priority="43" operator="equal">
      <formula>"ペットボトル"</formula>
    </cfRule>
    <cfRule type="cellIs" dxfId="4629" priority="44" operator="equal">
      <formula>"金属類・大型プラスチック"</formula>
    </cfRule>
    <cfRule type="cellIs" dxfId="4628" priority="45" operator="equal">
      <formula>"あき缶"</formula>
    </cfRule>
  </conditionalFormatting>
  <conditionalFormatting sqref="L4:L33">
    <cfRule type="cellIs" dxfId="4627" priority="27" operator="equal">
      <formula>"プラ製品"</formula>
    </cfRule>
    <cfRule type="cellIs" dxfId="4626" priority="34" operator="equal">
      <formula>"あきビン"</formula>
    </cfRule>
    <cfRule type="cellIs" dxfId="4625" priority="35" operator="equal">
      <formula>"段ボール・プラ容器"</formula>
    </cfRule>
    <cfRule type="cellIs" dxfId="4624" priority="36" operator="equal">
      <formula>"紙類"</formula>
    </cfRule>
    <cfRule type="cellIs" dxfId="4623" priority="37" operator="equal">
      <formula>"プラ容器"</formula>
    </cfRule>
    <cfRule type="cellIs" dxfId="4622" priority="38" operator="equal">
      <formula>"燃やせるごみ"</formula>
    </cfRule>
  </conditionalFormatting>
  <conditionalFormatting sqref="L4:L33">
    <cfRule type="cellIs" dxfId="4621" priority="28" operator="equal">
      <formula>"あきビン・廃食油"</formula>
    </cfRule>
    <cfRule type="cellIs" dxfId="4620" priority="29" operator="equal">
      <formula>"乾電池・蛍光管・埋立ごみ"</formula>
    </cfRule>
    <cfRule type="cellIs" dxfId="4619" priority="30" operator="equal">
      <formula>"粗大ごみ"</formula>
    </cfRule>
    <cfRule type="cellIs" dxfId="4618" priority="31" operator="equal">
      <formula>"ペットボトル"</formula>
    </cfRule>
    <cfRule type="cellIs" dxfId="4617" priority="32" operator="equal">
      <formula>"金属類・大型プラスチック"</formula>
    </cfRule>
    <cfRule type="cellIs" dxfId="4616" priority="33" operator="equal">
      <formula>"あき缶"</formula>
    </cfRule>
  </conditionalFormatting>
  <conditionalFormatting sqref="B39:B69">
    <cfRule type="cellIs" dxfId="4615" priority="13" operator="equal">
      <formula>"プラ製品"</formula>
    </cfRule>
    <cfRule type="cellIs" dxfId="4614" priority="20" operator="equal">
      <formula>"あきビン"</formula>
    </cfRule>
    <cfRule type="cellIs" dxfId="4613" priority="21" operator="equal">
      <formula>"段ボール・プラ容器"</formula>
    </cfRule>
    <cfRule type="cellIs" dxfId="4612" priority="22" operator="equal">
      <formula>"紙類"</formula>
    </cfRule>
    <cfRule type="cellIs" dxfId="4611" priority="23" operator="equal">
      <formula>"プラ容器"</formula>
    </cfRule>
    <cfRule type="cellIs" dxfId="4610" priority="24" operator="equal">
      <formula>"燃やせるごみ"</formula>
    </cfRule>
  </conditionalFormatting>
  <conditionalFormatting sqref="B39:B69">
    <cfRule type="cellIs" dxfId="4609" priority="14" operator="equal">
      <formula>"あきビン・廃食油"</formula>
    </cfRule>
    <cfRule type="cellIs" dxfId="4608" priority="15" operator="equal">
      <formula>"乾電池・蛍光管・埋立ごみ"</formula>
    </cfRule>
    <cfRule type="cellIs" dxfId="4607" priority="16" operator="equal">
      <formula>"粗大ごみ"</formula>
    </cfRule>
    <cfRule type="cellIs" dxfId="4606" priority="17" operator="equal">
      <formula>"ペットボトル"</formula>
    </cfRule>
    <cfRule type="cellIs" dxfId="4605" priority="18" operator="equal">
      <formula>"金属類・大型プラスチック"</formula>
    </cfRule>
    <cfRule type="cellIs" dxfId="4604" priority="19" operator="equal">
      <formula>"あき缶"</formula>
    </cfRule>
  </conditionalFormatting>
  <conditionalFormatting sqref="L39:L69 J39:J67 H39:H69 F39:F69 D39:D68">
    <cfRule type="cellIs" dxfId="4603" priority="1" operator="equal">
      <formula>"プラ製品"</formula>
    </cfRule>
    <cfRule type="cellIs" dxfId="4602" priority="8" operator="equal">
      <formula>"あきビン"</formula>
    </cfRule>
    <cfRule type="cellIs" dxfId="4601" priority="9" operator="equal">
      <formula>"段ボール・プラ容器"</formula>
    </cfRule>
    <cfRule type="cellIs" dxfId="4600" priority="10" operator="equal">
      <formula>"紙類"</formula>
    </cfRule>
    <cfRule type="cellIs" dxfId="4599" priority="11" operator="equal">
      <formula>"プラ容器"</formula>
    </cfRule>
    <cfRule type="cellIs" dxfId="4598" priority="12" operator="equal">
      <formula>"燃やせるごみ"</formula>
    </cfRule>
  </conditionalFormatting>
  <conditionalFormatting sqref="L39:L69 J39:J67 H39:H69 F39:F69 D39:D68">
    <cfRule type="cellIs" dxfId="4597" priority="2" operator="equal">
      <formula>"あきビン・廃食油"</formula>
    </cfRule>
    <cfRule type="cellIs" dxfId="4596" priority="3" operator="equal">
      <formula>"乾電池・蛍光管・埋立ごみ"</formula>
    </cfRule>
    <cfRule type="cellIs" dxfId="4595" priority="4" operator="equal">
      <formula>"粗大ごみ"</formula>
    </cfRule>
    <cfRule type="cellIs" dxfId="4594" priority="5" operator="equal">
      <formula>"ペットボトル"</formula>
    </cfRule>
    <cfRule type="cellIs" dxfId="4593" priority="6" operator="equal">
      <formula>"金属類・大型プラスチック"</formula>
    </cfRule>
    <cfRule type="cellIs" dxfId="4592" priority="7" operator="equal">
      <formula>"あき缶"</formula>
    </cfRule>
  </conditionalFormatting>
  <pageMargins left="0.7" right="0.7" top="0.75" bottom="0.75" header="0.3" footer="0.3"/>
  <pageSetup paperSize="8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49BE79AA-45C9-4E5A-A7E9-0B1CA751F2B1}">
            <xm:f>NOT(ISERROR(SEARCH("(日)",I4)))</xm:f>
            <xm:f>"(日)"</xm:f>
            <x14:dxf>
              <font>
                <color rgb="FFFF0000"/>
              </font>
            </x14:dxf>
          </x14:cfRule>
          <xm:sqref>I4:I34</xm:sqref>
        </x14:conditionalFormatting>
        <x14:conditionalFormatting xmlns:xm="http://schemas.microsoft.com/office/excel/2006/main">
          <x14:cfRule type="containsText" priority="25" operator="containsText" id="{0A38F2CC-8E97-420B-81A2-7298FDC5449E}">
            <xm:f>NOT(ISERROR(SEARCH("(日)",A4)))</xm:f>
            <xm:f>"(日)"</xm:f>
            <x14:dxf>
              <font>
                <color rgb="FFFF0000"/>
              </font>
            </x14:dxf>
          </x14:cfRule>
          <xm:sqref>A4:A33 C4:C34 E4:E33 G4:G34 K4:K33 K39:K69 I39:I67 G39:G69 A39:A69 E39:E69 C39:C68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祝日（最初に入力）</vt:lpstr>
      <vt:lpstr>新井No.1地区</vt:lpstr>
      <vt:lpstr>新井No.2地区</vt:lpstr>
      <vt:lpstr>新井No.3地区 </vt:lpstr>
      <vt:lpstr>新井No.4地区  </vt:lpstr>
      <vt:lpstr>新井No.5地区 </vt:lpstr>
      <vt:lpstr>新井No.6地区</vt:lpstr>
      <vt:lpstr>新井No.7地区 </vt:lpstr>
      <vt:lpstr>新井No.8地区 </vt:lpstr>
      <vt:lpstr>妙高地区 </vt:lpstr>
      <vt:lpstr>妙高高原地区</vt:lpstr>
      <vt:lpstr>新井No.1地区!Print_Area</vt:lpstr>
      <vt:lpstr>新井No.6地区!Print_Area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松山　誠</cp:lastModifiedBy>
  <cp:lastPrinted>2023-03-23T22:41:45Z</cp:lastPrinted>
  <dcterms:modified xsi:type="dcterms:W3CDTF">2024-02-22T02:46:03Z</dcterms:modified>
</cp:coreProperties>
</file>